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y\OBMEN\Прайсы\ALSO Краны\Универсальные краны ст.20\"/>
    </mc:Choice>
  </mc:AlternateContent>
  <xr:revisionPtr revIDLastSave="24" documentId="11_F4E48D2B6A6F61C0AFF7EC6955E91821E25E3BE4" xr6:coauthVersionLast="43" xr6:coauthVersionMax="43" xr10:uidLastSave="{F2E08546-5C3F-4C12-A959-61314100F0C1}"/>
  <bookViews>
    <workbookView xWindow="240" yWindow="132" windowWidth="20052" windowHeight="7872" xr2:uid="{00000000-000D-0000-FFFF-FFFF00000000}"/>
  </bookViews>
  <sheets>
    <sheet name="Универсальные ст. 20 +6%" sheetId="4" r:id="rId1"/>
    <sheet name="Лист3" sheetId="3" r:id="rId2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5" i="4" l="1"/>
  <c r="I236" i="4"/>
  <c r="I237" i="4"/>
  <c r="I238" i="4"/>
  <c r="I239" i="4"/>
  <c r="I240" i="4"/>
  <c r="I241" i="4"/>
  <c r="I242" i="4"/>
  <c r="I243" i="4"/>
  <c r="I244" i="4"/>
  <c r="I245" i="4"/>
  <c r="I234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06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85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53" i="4"/>
  <c r="I142" i="4"/>
  <c r="I143" i="4"/>
  <c r="I144" i="4"/>
  <c r="I145" i="4"/>
  <c r="I146" i="4"/>
  <c r="I147" i="4"/>
  <c r="I148" i="4"/>
  <c r="I141" i="4"/>
  <c r="I122" i="4"/>
  <c r="I123" i="4"/>
  <c r="I124" i="4"/>
  <c r="I125" i="4"/>
  <c r="I126" i="4"/>
  <c r="I127" i="4"/>
  <c r="I128" i="4"/>
  <c r="I129" i="4"/>
  <c r="I130" i="4"/>
  <c r="I131" i="4"/>
  <c r="I132" i="4"/>
  <c r="I121" i="4"/>
  <c r="I107" i="4"/>
  <c r="I108" i="4"/>
  <c r="I109" i="4"/>
  <c r="I110" i="4"/>
  <c r="I111" i="4"/>
  <c r="I112" i="4"/>
  <c r="I113" i="4"/>
  <c r="I114" i="4"/>
  <c r="I115" i="4"/>
  <c r="I116" i="4"/>
  <c r="I10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76" i="4"/>
  <c r="I64" i="4"/>
  <c r="I65" i="4"/>
  <c r="I66" i="4"/>
  <c r="I67" i="4"/>
  <c r="I68" i="4"/>
  <c r="I69" i="4"/>
  <c r="I70" i="4"/>
  <c r="I71" i="4"/>
  <c r="I63" i="4"/>
  <c r="I43" i="4"/>
  <c r="I44" i="4"/>
  <c r="I45" i="4"/>
  <c r="I46" i="4"/>
  <c r="I47" i="4"/>
  <c r="I48" i="4"/>
  <c r="I49" i="4"/>
  <c r="I50" i="4"/>
  <c r="I51" i="4"/>
  <c r="I52" i="4"/>
  <c r="I53" i="4"/>
  <c r="I54" i="4"/>
  <c r="I42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I10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G28" i="4"/>
  <c r="G26" i="4"/>
  <c r="G24" i="4"/>
  <c r="G22" i="4"/>
  <c r="G20" i="4"/>
  <c r="G18" i="4"/>
  <c r="G16" i="4"/>
  <c r="G14" i="4"/>
  <c r="G12" i="4"/>
  <c r="G10" i="4"/>
  <c r="G11" i="4"/>
  <c r="G13" i="4"/>
  <c r="G15" i="4"/>
  <c r="G17" i="4"/>
  <c r="G19" i="4"/>
  <c r="G21" i="4"/>
  <c r="G23" i="4"/>
  <c r="G25" i="4"/>
  <c r="G27" i="4"/>
  <c r="G29" i="4"/>
  <c r="H10" i="4"/>
</calcChain>
</file>

<file path=xl/sharedStrings.xml><?xml version="1.0" encoding="utf-8"?>
<sst xmlns="http://schemas.openxmlformats.org/spreadsheetml/2006/main" count="516" uniqueCount="238">
  <si>
    <t>ООО «АЛСО»</t>
  </si>
  <si>
    <t>454038, г.Челябинск, ул. Складская, 1</t>
  </si>
  <si>
    <r>
      <t>Тел/факс</t>
    </r>
    <r>
      <rPr>
        <sz val="11"/>
        <color theme="1"/>
        <rFont val="Calibri"/>
        <family val="2"/>
        <charset val="204"/>
      </rPr>
      <t xml:space="preserve"> (многоканальный) </t>
    </r>
    <r>
      <rPr>
        <b/>
        <sz val="12"/>
        <color theme="1"/>
        <rFont val="Calibri"/>
        <family val="2"/>
        <charset val="204"/>
      </rPr>
      <t>(351) 210-0-210</t>
    </r>
  </si>
  <si>
    <t>Официальный дилер: НПК "НефтеГазПроект"</t>
  </si>
  <si>
    <t>(8452) 46-02-18; 44-12-02</t>
  </si>
  <si>
    <t>Краны шаровые ALSO</t>
  </si>
  <si>
    <t>Ст.20 фланец/фланец редуцированные</t>
  </si>
  <si>
    <t>Скидка</t>
  </si>
  <si>
    <t>DN</t>
  </si>
  <si>
    <t>PN</t>
  </si>
  <si>
    <t>обозначение по каталогу</t>
  </si>
  <si>
    <t>Проходной диаметр,</t>
  </si>
  <si>
    <t>Строит. длина,</t>
  </si>
  <si>
    <t>Цена                руб, вкл.НДС</t>
  </si>
  <si>
    <t>(d) мм.</t>
  </si>
  <si>
    <t>мм.</t>
  </si>
  <si>
    <t>от 50 тр</t>
  </si>
  <si>
    <t>от 100 тр</t>
  </si>
  <si>
    <t>от 300 тр</t>
  </si>
  <si>
    <t>КШ.Ф.015.40-01</t>
  </si>
  <si>
    <t>КШ.Ф.020.40-01</t>
  </si>
  <si>
    <t>КШ.Ф.025.40-01</t>
  </si>
  <si>
    <t>КШ.Ф.032.40-01</t>
  </si>
  <si>
    <t>КШ.Ф.040.40-01</t>
  </si>
  <si>
    <t>КШ.Ф.050.40-01</t>
  </si>
  <si>
    <t>КШ.Ф.065.16-01</t>
  </si>
  <si>
    <t>КШ.Ф.065.25-01</t>
  </si>
  <si>
    <t>КШ.Ф.080.16-01</t>
  </si>
  <si>
    <t>КШ.Ф.080.25-01</t>
  </si>
  <si>
    <t>КШ.Ф.100.16-01</t>
  </si>
  <si>
    <t>КШ.Ф.100.25-01</t>
  </si>
  <si>
    <t>КШ.Ф.125.16-01</t>
  </si>
  <si>
    <t>КШ.Ф.125.25-01</t>
  </si>
  <si>
    <t>КШ.Ф.150.16-01</t>
  </si>
  <si>
    <t>КШ.Ф.150.25-01</t>
  </si>
  <si>
    <t>КШ.Ф.200.16-01</t>
  </si>
  <si>
    <t>КШ.Ф.200.25-01</t>
  </si>
  <si>
    <t>КШ.Ф.250.16-01</t>
  </si>
  <si>
    <t>КШ.Ф.250.25-01</t>
  </si>
  <si>
    <t>300*</t>
  </si>
  <si>
    <t>КШ.Ф.300.16-01</t>
  </si>
  <si>
    <t>догов.</t>
  </si>
  <si>
    <t>КШ.Ф.300.25-01</t>
  </si>
  <si>
    <t>350*</t>
  </si>
  <si>
    <t>КШ.Ф.350.16-01</t>
  </si>
  <si>
    <t>КШ.Ф.350.25-01</t>
  </si>
  <si>
    <t>400*</t>
  </si>
  <si>
    <t>КШ.Ф.400.16-01</t>
  </si>
  <si>
    <t>КШ.Ф.400.25-01</t>
  </si>
  <si>
    <t>500*</t>
  </si>
  <si>
    <t>КШ.Ф.500.16-01</t>
  </si>
  <si>
    <t>КШ.Ф.500.25-01</t>
  </si>
  <si>
    <t>Ст.20 Сварка/Сварка редуцированные</t>
  </si>
  <si>
    <t>КШ.П.015.40-01</t>
  </si>
  <si>
    <t>КШ.П.020.40-01</t>
  </si>
  <si>
    <t>КШ.П.025.40-01</t>
  </si>
  <si>
    <t>КШ.П.032.40-01</t>
  </si>
  <si>
    <t>КШ.П.040.40-01</t>
  </si>
  <si>
    <t>КШ.П.050.40-01</t>
  </si>
  <si>
    <t>КШ.П.065.25-01</t>
  </si>
  <si>
    <t>КШ.П.080.25-01</t>
  </si>
  <si>
    <t>КШ.П.100.25-01</t>
  </si>
  <si>
    <t>КШ.П.125.25-01</t>
  </si>
  <si>
    <t>КШ.П.150.25-01</t>
  </si>
  <si>
    <t>КШ.П.200.25-01</t>
  </si>
  <si>
    <t>КШ.П.250.25-01</t>
  </si>
  <si>
    <t>КШ.П.300.25-01</t>
  </si>
  <si>
    <t>КШ.П.350.25-01</t>
  </si>
  <si>
    <t>КШ.П.400.25-01</t>
  </si>
  <si>
    <t>КШ.П.500.25-01</t>
  </si>
  <si>
    <t>Ст.20 муфта/муфта редуцированные</t>
  </si>
  <si>
    <t>КШ.М.015.40-01</t>
  </si>
  <si>
    <t>КШ.М.020.40-01</t>
  </si>
  <si>
    <t>КШ.М.025.40-01</t>
  </si>
  <si>
    <t>КШ.М.032.40-01</t>
  </si>
  <si>
    <t>КШ.М.040.40-01</t>
  </si>
  <si>
    <t>КШ.М.050.40-01</t>
  </si>
  <si>
    <t>КШ.М.065.25-01</t>
  </si>
  <si>
    <t>КШ.М.080.25-01</t>
  </si>
  <si>
    <t>КШ.М.100.25-01</t>
  </si>
  <si>
    <t>Ст.20 ФЛАНЕЦ/ФЛАНЕЦ ПОЛНОПРОХОДНЫЕ</t>
  </si>
  <si>
    <t>КШ.Ф.П.015.40-01</t>
  </si>
  <si>
    <t>КШ.Ф.П.020.40-01</t>
  </si>
  <si>
    <t>КШ.Ф.П.025.40-01</t>
  </si>
  <si>
    <t>КШ.Ф.П.032.40-01</t>
  </si>
  <si>
    <t>КШ.Ф.П.040.40-01</t>
  </si>
  <si>
    <t>КШ.Ф.П.050.40-01</t>
  </si>
  <si>
    <t>КШ.Ф.П.065.16-01</t>
  </si>
  <si>
    <t>КШ.Ф.П.065.25-01</t>
  </si>
  <si>
    <t>КШ.Ф.П.080.16-01</t>
  </si>
  <si>
    <t>КШ.Ф.П.080.25-01</t>
  </si>
  <si>
    <t>КШ.Ф.П.100.16-01</t>
  </si>
  <si>
    <t>КШ.Ф.П.100.25-01</t>
  </si>
  <si>
    <t>КШ.Ф.П.125.16-01</t>
  </si>
  <si>
    <t>КШ.Ф.П.125.25-01</t>
  </si>
  <si>
    <t>КШ.Ф.П.150.16-01</t>
  </si>
  <si>
    <t>КШ.Ф.П.150.25-01</t>
  </si>
  <si>
    <t>КШ.Ф.П.200.16-01</t>
  </si>
  <si>
    <t>КШ.Ф.П.200.25-01</t>
  </si>
  <si>
    <t>250*</t>
  </si>
  <si>
    <t>КШ.Ф.П.250.16-01</t>
  </si>
  <si>
    <t>КШ.Ф.П.250.25-01</t>
  </si>
  <si>
    <t>КШ.Ф.П.300.16-01</t>
  </si>
  <si>
    <t>КШ.Ф.П.300.25-01</t>
  </si>
  <si>
    <t>КШ.Ф.П.400.16-01</t>
  </si>
  <si>
    <t>КШ.Ф.П.400.25-01</t>
  </si>
  <si>
    <t>КШ.Ф.П.500.16-01</t>
  </si>
  <si>
    <t>КШ.Ф.П.500.25-01</t>
  </si>
  <si>
    <t>Ст.20 ФЛАНЕЦ/ФЛАНЕЦ В СТРОИТЕЛЬНУЮ ДЛИНУ ЗАДВИЖКИ</t>
  </si>
  <si>
    <t>КШ.Ф.З.050.40-01</t>
  </si>
  <si>
    <t>КШ.Ф.З.080.16-01</t>
  </si>
  <si>
    <t>КШ.Ф.З.080.25-01</t>
  </si>
  <si>
    <t>КШ.Ф.З.100.16-01</t>
  </si>
  <si>
    <t>КШ.Ф.З.100.25-01</t>
  </si>
  <si>
    <t>КШ.Ф.З.125.16-01</t>
  </si>
  <si>
    <t>КШ.Ф.З.125.25-01</t>
  </si>
  <si>
    <t>КШ.Ф.З.150.16-01</t>
  </si>
  <si>
    <t>КШ.Ф.З.150.25-01</t>
  </si>
  <si>
    <t>КШ.Ф.З.200.16-01</t>
  </si>
  <si>
    <t>КШ.Ф.З.200.25-01</t>
  </si>
  <si>
    <t>Ст.20 Сварка/Сварка ПОЛНОПРОХОДНЫЕ</t>
  </si>
  <si>
    <t>КШ.П.П.015.40-01</t>
  </si>
  <si>
    <t>КШ.П.П.020.40-01</t>
  </si>
  <si>
    <t>КШ.П.П.025.40-01</t>
  </si>
  <si>
    <t>КШ.П.П.032.40-01</t>
  </si>
  <si>
    <t>КШ.П.П.040.40-01</t>
  </si>
  <si>
    <t>КШ.П.П.050.40-01</t>
  </si>
  <si>
    <t>КШ.П.П.065.25-01</t>
  </si>
  <si>
    <t>КШ.П.П.080.25-01</t>
  </si>
  <si>
    <t>КШ.П.П.100.25-01</t>
  </si>
  <si>
    <t>КШ.П.П.125.25-01</t>
  </si>
  <si>
    <t>КШ.П.П.150.25-01</t>
  </si>
  <si>
    <t>КШ.П.П.200.25-01</t>
  </si>
  <si>
    <t>КШ.П.П.250.25-01</t>
  </si>
  <si>
    <t>КШ.П.П.300.25-01</t>
  </si>
  <si>
    <t>КШ.П.П.400.25-01</t>
  </si>
  <si>
    <t>КШ.П.П.500.25-01</t>
  </si>
  <si>
    <t>Ст.20 муфта/муфта ПОЛНОПРОХОДНЫЕ</t>
  </si>
  <si>
    <t>КШ.М.П.015.40-01</t>
  </si>
  <si>
    <t>КШ.М.П.020.40-01</t>
  </si>
  <si>
    <t>КШ.М.П.025.40-01</t>
  </si>
  <si>
    <t>КШ.М.П.032.40-01</t>
  </si>
  <si>
    <t>КШ.М.П.040.40-01</t>
  </si>
  <si>
    <t>КШ.М.П.050.40-01</t>
  </si>
  <si>
    <t>КШ.М.П.065.25-01</t>
  </si>
  <si>
    <t>КШ.М.П.080.25-01</t>
  </si>
  <si>
    <t>Ст.20 фланец/фланец под редуктор, под электропривод редуцированные</t>
  </si>
  <si>
    <t>Проходной диаметр,мм</t>
  </si>
  <si>
    <t>Строит. длина, мм</t>
  </si>
  <si>
    <t>КШ.Ф.Р.015.40-01</t>
  </si>
  <si>
    <t>КШ.Ф.Р.020.40-01</t>
  </si>
  <si>
    <t>КШ.Ф.Р.025.40-01</t>
  </si>
  <si>
    <t>КШ.Ф.Р.032.40-01</t>
  </si>
  <si>
    <t>КШ.Ф.Р.040.40-01</t>
  </si>
  <si>
    <t>КШ.Ф.Р.050.40-01</t>
  </si>
  <si>
    <t>КШ.Ф.Р.065.16-01</t>
  </si>
  <si>
    <t>КШ.Ф.Р.065.25-01</t>
  </si>
  <si>
    <t>КШ.Ф.Р.080.16-01</t>
  </si>
  <si>
    <t>КШ.Ф.Р.080.25-01</t>
  </si>
  <si>
    <t>КШ.Ф.Р.100.16-01</t>
  </si>
  <si>
    <t>КШ.Ф.Р.100.25-01</t>
  </si>
  <si>
    <t>КШ.Ф.Р.125.16-01</t>
  </si>
  <si>
    <t>КШ.Ф.Р.125.25-01</t>
  </si>
  <si>
    <t>КШ.Ф.Р.150.16-01</t>
  </si>
  <si>
    <t>КШ.Ф.Р.150.25-01</t>
  </si>
  <si>
    <t>КШ.Ф.Р.200.16-01</t>
  </si>
  <si>
    <t>КШ.Ф.Р.200.25-01</t>
  </si>
  <si>
    <t>КШ.Ф.Р.250.16-01</t>
  </si>
  <si>
    <t>КШ.Ф.Р.250.25-01</t>
  </si>
  <si>
    <t>КШ.Ф.Р.300.16-01</t>
  </si>
  <si>
    <t>КШ.Ф.Р.300.25-01</t>
  </si>
  <si>
    <t>КШ.Ф.Р.350.16-01</t>
  </si>
  <si>
    <t>КШ.Ф.Р.350.25-01</t>
  </si>
  <si>
    <t>КШ.Ф.Р.400.16-01</t>
  </si>
  <si>
    <t>КШ.Ф.Р.400.25-01</t>
  </si>
  <si>
    <t>КШ.Ф.Р.500.16-01</t>
  </si>
  <si>
    <t>КШ.Ф.Р.500.25-01</t>
  </si>
  <si>
    <t>Ст.20 Сварка/сварка Под редуктор, под электропривод редуцированные</t>
  </si>
  <si>
    <t>от 150 тр</t>
  </si>
  <si>
    <t>КШ.П.Р.015.40-01</t>
  </si>
  <si>
    <t>КШ.П.Р.020.40-01</t>
  </si>
  <si>
    <t>КШ.П.Р.025.40-01</t>
  </si>
  <si>
    <t>КШ.П.Р.032.40-01</t>
  </si>
  <si>
    <t>КШ.П.Р.040.40-01</t>
  </si>
  <si>
    <t>КШ.П.Р.050.40-01</t>
  </si>
  <si>
    <t>КШ.П.Р.065.25-01</t>
  </si>
  <si>
    <t>КШ.П.Р.080.25-01</t>
  </si>
  <si>
    <t>КШ.П.Р.100.25-01</t>
  </si>
  <si>
    <t>КШ.П.Р.125.25-01</t>
  </si>
  <si>
    <t>КШ.П.Р.150.25-01</t>
  </si>
  <si>
    <t>КШ.П.Р.200.25.-01</t>
  </si>
  <si>
    <t>КШ.П.Р.250.25-01</t>
  </si>
  <si>
    <t>КШ.П.Р.300.25-01</t>
  </si>
  <si>
    <t>КШ.П.Р.350.25-01</t>
  </si>
  <si>
    <t>КШ.П.Р.400.25-01</t>
  </si>
  <si>
    <t>КШ.П.Р.500.25-01</t>
  </si>
  <si>
    <t>Ст.20 ФЛАНЕЦ/ФЛАНЕЦ ПОЛНОПРОХОДНЫЕ под редуктор, под электропривод редуцированные</t>
  </si>
  <si>
    <t>КШ.Ф.П.Р.015.40-01</t>
  </si>
  <si>
    <t>КШ.Ф.П.Р.020.40-01</t>
  </si>
  <si>
    <t>КШ.Ф.П.Р.025.40-01</t>
  </si>
  <si>
    <t>КШ.Ф.П.Р.032.40-01</t>
  </si>
  <si>
    <t>КШ.Ф.П.Р.040.40-01</t>
  </si>
  <si>
    <t>КШ.Ф.П.Р.050.40-01</t>
  </si>
  <si>
    <t>КШ.Ф.П.Р.065.16-01</t>
  </si>
  <si>
    <t>КШ.Ф.П.Р.065.25-01</t>
  </si>
  <si>
    <t>КШ.Ф.П.Р.080.16-01</t>
  </si>
  <si>
    <t>КШ.Ф.П.Р.080.25-01</t>
  </si>
  <si>
    <t>КШ.Ф.П.Р.100.16-01</t>
  </si>
  <si>
    <t>КШ.Ф.П.Р.100.25-01</t>
  </si>
  <si>
    <t>КШ.Ф.П.Р.125.16-01</t>
  </si>
  <si>
    <t>КШ.Ф.П.Р.125.25-01</t>
  </si>
  <si>
    <t>КШ.Ф.П.Р.150.16-01</t>
  </si>
  <si>
    <t>КШ.Ф.П.Р.150.25-01</t>
  </si>
  <si>
    <t>КШ.Ф.П.Р.200.16-01</t>
  </si>
  <si>
    <t>КШ.Ф.П.Р.200.25-01</t>
  </si>
  <si>
    <t>КШ.Ф.П.Р.250.16-01</t>
  </si>
  <si>
    <t>КШ.Ф.П.Р.250.25-01</t>
  </si>
  <si>
    <t>КШ.Ф.П.Р.300.16-01</t>
  </si>
  <si>
    <t>КШ.Ф.П.Р.300.25-01</t>
  </si>
  <si>
    <t>КШ.Ф.П.Р.400.16-01</t>
  </si>
  <si>
    <t>КШ.Ф.П.Р.400.25-01</t>
  </si>
  <si>
    <t>Ст.20 Сварка/Сварка ПОЛНОПРОХОДНЫЕ под редуктор, под электропривод редуцированные</t>
  </si>
  <si>
    <t>КШ.П.П.Р.015.40-01</t>
  </si>
  <si>
    <t>КШ.П.П.Р.020.40-01</t>
  </si>
  <si>
    <t>КШ.П.П.Р.025.40-01</t>
  </si>
  <si>
    <t>КШ.П.П.Р.032.40-01</t>
  </si>
  <si>
    <t>КШ.П.П.Р.040.40-01</t>
  </si>
  <si>
    <t>КШ.П.П.Р.050.40-01</t>
  </si>
  <si>
    <t>КШ.П.П.Р.065.25-01</t>
  </si>
  <si>
    <t>КШ.П.П.Р.080.25-01</t>
  </si>
  <si>
    <t>КШ.П.П.Р.100.25-01</t>
  </si>
  <si>
    <t>КШ.П.П.Р.125.25-01</t>
  </si>
  <si>
    <t>КШ.П.П.Р.150.25-01</t>
  </si>
  <si>
    <t>КШ.П.П.Р.200.25-01</t>
  </si>
  <si>
    <t>КШ.П.П.Р.250.25-01</t>
  </si>
  <si>
    <t>КШ.П.П.Р.300.25-01</t>
  </si>
  <si>
    <t>КШ.П.П.Р.400.25-01</t>
  </si>
  <si>
    <t>* - В комплекте с механическим редуктором PRO GEAR / ROTORK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</si>
</sst>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1"/>
      <color theme="1"/>
      <name val="Iris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942975</xdr:colOff>
      <xdr:row>4</xdr:row>
      <xdr:rowOff>95250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B001D6CD-DDA7-4802-B074-3409CD437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13811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0"/>
  <sheetViews>
    <sheetView tabSelected="1" zoomScale="90" zoomScaleNormal="90" zoomScalePageLayoutView="75" workbookViewId="0" xr3:uid="{AEA406A1-0E4B-5B11-9CD5-51D6E497D94C}">
      <selection activeCell="L227" sqref="L227"/>
    </sheetView>
  </sheetViews>
  <sheetFormatPr defaultColWidth="9.140625" defaultRowHeight="15"/>
  <cols>
    <col min="1" max="2" width="9.140625" style="6"/>
    <col min="3" max="3" width="27.7109375" style="6" customWidth="1"/>
    <col min="4" max="5" width="11.42578125" style="6" customWidth="1"/>
    <col min="6" max="6" width="12.140625" style="6" customWidth="1"/>
    <col min="7" max="9" width="9.5703125" style="6" bestFit="1" customWidth="1"/>
    <col min="10" max="16384" width="9.140625" style="13"/>
  </cols>
  <sheetData>
    <row r="1" spans="1:9" ht="18.75" customHeight="1">
      <c r="D1" s="66" t="s">
        <v>0</v>
      </c>
      <c r="E1" s="66"/>
      <c r="F1" s="66"/>
      <c r="G1" s="66"/>
      <c r="H1" s="66"/>
      <c r="I1" s="66"/>
    </row>
    <row r="2" spans="1:9" ht="15" customHeight="1">
      <c r="D2" s="67" t="s">
        <v>1</v>
      </c>
      <c r="E2" s="67"/>
      <c r="F2" s="67"/>
      <c r="G2" s="67"/>
      <c r="H2" s="67"/>
      <c r="I2" s="67"/>
    </row>
    <row r="3" spans="1:9" ht="15" customHeight="1">
      <c r="D3" s="68" t="s">
        <v>2</v>
      </c>
      <c r="E3" s="68"/>
      <c r="F3" s="68"/>
      <c r="G3" s="68"/>
      <c r="H3" s="68"/>
      <c r="I3" s="68"/>
    </row>
    <row r="4" spans="1:9" ht="15.75" customHeight="1">
      <c r="A4" s="69"/>
      <c r="B4" s="69"/>
      <c r="C4" s="69"/>
      <c r="D4" s="70" t="s">
        <v>3</v>
      </c>
      <c r="E4" s="70"/>
      <c r="F4" s="70"/>
      <c r="G4" s="70"/>
      <c r="H4" s="70"/>
      <c r="I4" s="70"/>
    </row>
    <row r="5" spans="1:9" ht="15.6" customHeight="1">
      <c r="A5" s="69"/>
      <c r="B5" s="69"/>
      <c r="C5" s="69"/>
      <c r="D5" s="94" t="s">
        <v>4</v>
      </c>
      <c r="E5" s="94"/>
      <c r="F5" s="94"/>
      <c r="G5" s="94"/>
      <c r="H5" s="94"/>
      <c r="I5" s="94"/>
    </row>
    <row r="6" spans="1:9">
      <c r="A6" s="71" t="s">
        <v>5</v>
      </c>
      <c r="B6" s="71"/>
      <c r="C6" s="71"/>
    </row>
    <row r="7" spans="1:9">
      <c r="A7" s="72" t="s">
        <v>6</v>
      </c>
      <c r="B7" s="72"/>
      <c r="C7" s="72"/>
      <c r="D7" s="72"/>
      <c r="G7" s="73" t="s">
        <v>7</v>
      </c>
      <c r="H7" s="73"/>
      <c r="I7" s="73"/>
    </row>
    <row r="8" spans="1:9" ht="25.5">
      <c r="A8" s="74" t="s">
        <v>8</v>
      </c>
      <c r="B8" s="74" t="s">
        <v>9</v>
      </c>
      <c r="C8" s="76" t="s">
        <v>10</v>
      </c>
      <c r="D8" s="8" t="s">
        <v>11</v>
      </c>
      <c r="E8" s="8" t="s">
        <v>12</v>
      </c>
      <c r="F8" s="74" t="s">
        <v>13</v>
      </c>
      <c r="G8" s="9">
        <v>0.03</v>
      </c>
      <c r="H8" s="9">
        <v>0.05</v>
      </c>
      <c r="I8" s="9">
        <v>0.1</v>
      </c>
    </row>
    <row r="9" spans="1:9">
      <c r="A9" s="75"/>
      <c r="B9" s="75"/>
      <c r="C9" s="77"/>
      <c r="D9" s="10" t="s">
        <v>14</v>
      </c>
      <c r="E9" s="10" t="s">
        <v>15</v>
      </c>
      <c r="F9" s="75"/>
      <c r="G9" s="50" t="s">
        <v>16</v>
      </c>
      <c r="H9" s="50" t="s">
        <v>17</v>
      </c>
      <c r="I9" s="50" t="s">
        <v>18</v>
      </c>
    </row>
    <row r="10" spans="1:9" ht="15.75">
      <c r="A10" s="49">
        <v>15</v>
      </c>
      <c r="B10" s="11">
        <v>40</v>
      </c>
      <c r="C10" s="12" t="s">
        <v>19</v>
      </c>
      <c r="D10" s="10">
        <v>10</v>
      </c>
      <c r="E10" s="10">
        <v>120</v>
      </c>
      <c r="F10" s="55">
        <v>1039</v>
      </c>
      <c r="G10" s="45">
        <f>F10*0.97</f>
        <v>1007.8299999999999</v>
      </c>
      <c r="H10" s="45">
        <f>F10*0.95</f>
        <v>987.05</v>
      </c>
      <c r="I10" s="45">
        <f>F10*0.9</f>
        <v>935.1</v>
      </c>
    </row>
    <row r="11" spans="1:9" ht="15.75">
      <c r="A11" s="49">
        <v>20</v>
      </c>
      <c r="B11" s="11">
        <v>40</v>
      </c>
      <c r="C11" s="12" t="s">
        <v>20</v>
      </c>
      <c r="D11" s="10">
        <v>15</v>
      </c>
      <c r="E11" s="10">
        <v>120</v>
      </c>
      <c r="F11" s="55">
        <v>1198</v>
      </c>
      <c r="G11" s="45">
        <f t="shared" ref="G11:G29" si="0">F11*0.97</f>
        <v>1162.06</v>
      </c>
      <c r="H11" s="45">
        <f t="shared" ref="H11:H29" si="1">F11*0.95</f>
        <v>1138.0999999999999</v>
      </c>
      <c r="I11" s="45">
        <f t="shared" ref="I11:I29" si="2">F11*0.9</f>
        <v>1078.2</v>
      </c>
    </row>
    <row r="12" spans="1:9" ht="15.75">
      <c r="A12" s="49">
        <v>25</v>
      </c>
      <c r="B12" s="11">
        <v>40</v>
      </c>
      <c r="C12" s="12" t="s">
        <v>21</v>
      </c>
      <c r="D12" s="10">
        <v>18</v>
      </c>
      <c r="E12" s="10">
        <v>140</v>
      </c>
      <c r="F12" s="55">
        <v>1458</v>
      </c>
      <c r="G12" s="45">
        <f t="shared" si="0"/>
        <v>1414.26</v>
      </c>
      <c r="H12" s="45">
        <f t="shared" si="1"/>
        <v>1385.1</v>
      </c>
      <c r="I12" s="45">
        <f t="shared" si="2"/>
        <v>1312.2</v>
      </c>
    </row>
    <row r="13" spans="1:9" ht="15.75">
      <c r="A13" s="49">
        <v>32</v>
      </c>
      <c r="B13" s="11">
        <v>40</v>
      </c>
      <c r="C13" s="12" t="s">
        <v>22</v>
      </c>
      <c r="D13" s="10">
        <v>24</v>
      </c>
      <c r="E13" s="10">
        <v>140</v>
      </c>
      <c r="F13" s="55">
        <v>1585</v>
      </c>
      <c r="G13" s="45">
        <f t="shared" si="0"/>
        <v>1537.45</v>
      </c>
      <c r="H13" s="45">
        <f t="shared" si="1"/>
        <v>1505.75</v>
      </c>
      <c r="I13" s="45">
        <f t="shared" si="2"/>
        <v>1426.5</v>
      </c>
    </row>
    <row r="14" spans="1:9" ht="15.75">
      <c r="A14" s="49">
        <v>40</v>
      </c>
      <c r="B14" s="11">
        <v>40</v>
      </c>
      <c r="C14" s="12" t="s">
        <v>23</v>
      </c>
      <c r="D14" s="10">
        <v>30</v>
      </c>
      <c r="E14" s="10">
        <v>165</v>
      </c>
      <c r="F14" s="55">
        <v>1648</v>
      </c>
      <c r="G14" s="45">
        <f t="shared" si="0"/>
        <v>1598.56</v>
      </c>
      <c r="H14" s="45">
        <f t="shared" si="1"/>
        <v>1565.6</v>
      </c>
      <c r="I14" s="45">
        <f t="shared" si="2"/>
        <v>1483.2</v>
      </c>
    </row>
    <row r="15" spans="1:9" ht="15.75">
      <c r="A15" s="49">
        <v>50</v>
      </c>
      <c r="B15" s="11">
        <v>40</v>
      </c>
      <c r="C15" s="12" t="s">
        <v>24</v>
      </c>
      <c r="D15" s="10">
        <v>40</v>
      </c>
      <c r="E15" s="10">
        <v>180</v>
      </c>
      <c r="F15" s="55">
        <v>1823</v>
      </c>
      <c r="G15" s="45">
        <f t="shared" si="0"/>
        <v>1768.31</v>
      </c>
      <c r="H15" s="45">
        <f t="shared" si="1"/>
        <v>1731.85</v>
      </c>
      <c r="I15" s="45">
        <f t="shared" si="2"/>
        <v>1640.7</v>
      </c>
    </row>
    <row r="16" spans="1:9" ht="15.75">
      <c r="A16" s="49">
        <v>65</v>
      </c>
      <c r="B16" s="11">
        <v>16</v>
      </c>
      <c r="C16" s="12" t="s">
        <v>25</v>
      </c>
      <c r="D16" s="10">
        <v>45</v>
      </c>
      <c r="E16" s="10">
        <v>200</v>
      </c>
      <c r="F16" s="55">
        <v>2242</v>
      </c>
      <c r="G16" s="45">
        <f t="shared" si="0"/>
        <v>2174.7399999999998</v>
      </c>
      <c r="H16" s="45">
        <f t="shared" si="1"/>
        <v>2129.9</v>
      </c>
      <c r="I16" s="45">
        <f t="shared" si="2"/>
        <v>2017.8</v>
      </c>
    </row>
    <row r="17" spans="1:9" ht="15.75">
      <c r="A17" s="49">
        <v>65</v>
      </c>
      <c r="B17" s="11">
        <v>25</v>
      </c>
      <c r="C17" s="12" t="s">
        <v>26</v>
      </c>
      <c r="D17" s="10">
        <v>45</v>
      </c>
      <c r="E17" s="10">
        <v>200</v>
      </c>
      <c r="F17" s="55">
        <v>2422</v>
      </c>
      <c r="G17" s="45">
        <f t="shared" si="0"/>
        <v>2349.34</v>
      </c>
      <c r="H17" s="45">
        <f t="shared" si="1"/>
        <v>2300.9</v>
      </c>
      <c r="I17" s="45">
        <f t="shared" si="2"/>
        <v>2179.8000000000002</v>
      </c>
    </row>
    <row r="18" spans="1:9" ht="15.75">
      <c r="A18" s="49">
        <v>80</v>
      </c>
      <c r="B18" s="11">
        <v>16</v>
      </c>
      <c r="C18" s="12" t="s">
        <v>27</v>
      </c>
      <c r="D18" s="10">
        <v>63</v>
      </c>
      <c r="E18" s="10">
        <v>210</v>
      </c>
      <c r="F18" s="55">
        <v>2751</v>
      </c>
      <c r="G18" s="45">
        <f t="shared" si="0"/>
        <v>2668.47</v>
      </c>
      <c r="H18" s="45">
        <f t="shared" si="1"/>
        <v>2613.4499999999998</v>
      </c>
      <c r="I18" s="45">
        <f t="shared" si="2"/>
        <v>2475.9</v>
      </c>
    </row>
    <row r="19" spans="1:9" ht="15.75">
      <c r="A19" s="49">
        <v>80</v>
      </c>
      <c r="B19" s="11">
        <v>25</v>
      </c>
      <c r="C19" s="12" t="s">
        <v>28</v>
      </c>
      <c r="D19" s="10">
        <v>63</v>
      </c>
      <c r="E19" s="10">
        <v>210</v>
      </c>
      <c r="F19" s="55">
        <v>2857</v>
      </c>
      <c r="G19" s="45">
        <f t="shared" si="0"/>
        <v>2771.29</v>
      </c>
      <c r="H19" s="45">
        <f t="shared" si="1"/>
        <v>2714.15</v>
      </c>
      <c r="I19" s="45">
        <f t="shared" si="2"/>
        <v>2571.3000000000002</v>
      </c>
    </row>
    <row r="20" spans="1:9" ht="15.75">
      <c r="A20" s="49">
        <v>100</v>
      </c>
      <c r="B20" s="11">
        <v>16</v>
      </c>
      <c r="C20" s="12" t="s">
        <v>29</v>
      </c>
      <c r="D20" s="10">
        <v>75</v>
      </c>
      <c r="E20" s="10">
        <v>230</v>
      </c>
      <c r="F20" s="55">
        <v>3233</v>
      </c>
      <c r="G20" s="45">
        <f t="shared" si="0"/>
        <v>3136.0099999999998</v>
      </c>
      <c r="H20" s="45">
        <f t="shared" si="1"/>
        <v>3071.35</v>
      </c>
      <c r="I20" s="45">
        <f t="shared" si="2"/>
        <v>2909.7000000000003</v>
      </c>
    </row>
    <row r="21" spans="1:9" ht="15.75">
      <c r="A21" s="49">
        <v>100</v>
      </c>
      <c r="B21" s="11">
        <v>25</v>
      </c>
      <c r="C21" s="12" t="s">
        <v>30</v>
      </c>
      <c r="D21" s="10">
        <v>75</v>
      </c>
      <c r="E21" s="10">
        <v>230</v>
      </c>
      <c r="F21" s="55">
        <v>3445</v>
      </c>
      <c r="G21" s="45">
        <f t="shared" si="0"/>
        <v>3341.65</v>
      </c>
      <c r="H21" s="45">
        <f t="shared" si="1"/>
        <v>3272.75</v>
      </c>
      <c r="I21" s="45">
        <f t="shared" si="2"/>
        <v>3100.5</v>
      </c>
    </row>
    <row r="22" spans="1:9" ht="15.75">
      <c r="A22" s="49">
        <v>125</v>
      </c>
      <c r="B22" s="11">
        <v>16</v>
      </c>
      <c r="C22" s="12" t="s">
        <v>31</v>
      </c>
      <c r="D22" s="10">
        <v>100</v>
      </c>
      <c r="E22" s="10">
        <v>350</v>
      </c>
      <c r="F22" s="55">
        <v>6465</v>
      </c>
      <c r="G22" s="45">
        <f t="shared" si="0"/>
        <v>6271.05</v>
      </c>
      <c r="H22" s="45">
        <f t="shared" si="1"/>
        <v>6141.75</v>
      </c>
      <c r="I22" s="45">
        <f t="shared" si="2"/>
        <v>5818.5</v>
      </c>
    </row>
    <row r="23" spans="1:9" ht="15.75">
      <c r="A23" s="49">
        <v>125</v>
      </c>
      <c r="B23" s="11">
        <v>25</v>
      </c>
      <c r="C23" s="12" t="s">
        <v>32</v>
      </c>
      <c r="D23" s="10">
        <v>100</v>
      </c>
      <c r="E23" s="10">
        <v>350</v>
      </c>
      <c r="F23" s="55">
        <v>6895</v>
      </c>
      <c r="G23" s="45">
        <f t="shared" si="0"/>
        <v>6688.15</v>
      </c>
      <c r="H23" s="45">
        <f t="shared" si="1"/>
        <v>6550.25</v>
      </c>
      <c r="I23" s="45">
        <f t="shared" si="2"/>
        <v>6205.5</v>
      </c>
    </row>
    <row r="24" spans="1:9" ht="15.75">
      <c r="A24" s="49">
        <v>150</v>
      </c>
      <c r="B24" s="11">
        <v>16</v>
      </c>
      <c r="C24" s="12" t="s">
        <v>33</v>
      </c>
      <c r="D24" s="10">
        <v>125</v>
      </c>
      <c r="E24" s="10">
        <v>380</v>
      </c>
      <c r="F24" s="55">
        <v>7759</v>
      </c>
      <c r="G24" s="45">
        <f t="shared" si="0"/>
        <v>7526.23</v>
      </c>
      <c r="H24" s="45">
        <f t="shared" si="1"/>
        <v>7371.0499999999993</v>
      </c>
      <c r="I24" s="45">
        <f t="shared" si="2"/>
        <v>6983.1</v>
      </c>
    </row>
    <row r="25" spans="1:9" ht="15.75">
      <c r="A25" s="49">
        <v>150</v>
      </c>
      <c r="B25" s="11">
        <v>25</v>
      </c>
      <c r="C25" s="12" t="s">
        <v>34</v>
      </c>
      <c r="D25" s="10">
        <v>125</v>
      </c>
      <c r="E25" s="10">
        <v>380</v>
      </c>
      <c r="F25" s="55">
        <v>8406</v>
      </c>
      <c r="G25" s="45">
        <f t="shared" si="0"/>
        <v>8153.82</v>
      </c>
      <c r="H25" s="45">
        <f t="shared" si="1"/>
        <v>7985.7</v>
      </c>
      <c r="I25" s="45">
        <f t="shared" si="2"/>
        <v>7565.4000000000005</v>
      </c>
    </row>
    <row r="26" spans="1:9" ht="15.75">
      <c r="A26" s="49">
        <v>200</v>
      </c>
      <c r="B26" s="11">
        <v>16</v>
      </c>
      <c r="C26" s="12" t="s">
        <v>35</v>
      </c>
      <c r="D26" s="10">
        <v>148</v>
      </c>
      <c r="E26" s="10">
        <v>450</v>
      </c>
      <c r="F26" s="55">
        <v>15195</v>
      </c>
      <c r="G26" s="45">
        <f t="shared" si="0"/>
        <v>14739.15</v>
      </c>
      <c r="H26" s="45">
        <f t="shared" si="1"/>
        <v>14435.25</v>
      </c>
      <c r="I26" s="45">
        <f t="shared" si="2"/>
        <v>13675.5</v>
      </c>
    </row>
    <row r="27" spans="1:9" ht="15.75">
      <c r="A27" s="49">
        <v>200</v>
      </c>
      <c r="B27" s="11">
        <v>25</v>
      </c>
      <c r="C27" s="12" t="s">
        <v>36</v>
      </c>
      <c r="D27" s="10">
        <v>148</v>
      </c>
      <c r="E27" s="10">
        <v>450</v>
      </c>
      <c r="F27" s="55">
        <v>17188</v>
      </c>
      <c r="G27" s="45">
        <f t="shared" si="0"/>
        <v>16672.36</v>
      </c>
      <c r="H27" s="45">
        <f t="shared" si="1"/>
        <v>16328.599999999999</v>
      </c>
      <c r="I27" s="45">
        <f t="shared" si="2"/>
        <v>15469.2</v>
      </c>
    </row>
    <row r="28" spans="1:9" ht="15.75">
      <c r="A28" s="49">
        <v>250</v>
      </c>
      <c r="B28" s="11">
        <v>16</v>
      </c>
      <c r="C28" s="12" t="s">
        <v>37</v>
      </c>
      <c r="D28" s="10">
        <v>200</v>
      </c>
      <c r="E28" s="10">
        <v>530</v>
      </c>
      <c r="F28" s="55">
        <v>27369</v>
      </c>
      <c r="G28" s="45">
        <f t="shared" si="0"/>
        <v>26547.93</v>
      </c>
      <c r="H28" s="45">
        <f t="shared" si="1"/>
        <v>26000.55</v>
      </c>
      <c r="I28" s="45">
        <f t="shared" si="2"/>
        <v>24632.100000000002</v>
      </c>
    </row>
    <row r="29" spans="1:9" ht="15.75">
      <c r="A29" s="49">
        <v>250</v>
      </c>
      <c r="B29" s="11">
        <v>25</v>
      </c>
      <c r="C29" s="12" t="s">
        <v>38</v>
      </c>
      <c r="D29" s="10">
        <v>200</v>
      </c>
      <c r="E29" s="10">
        <v>530</v>
      </c>
      <c r="F29" s="55">
        <v>29998</v>
      </c>
      <c r="G29" s="45">
        <f t="shared" si="0"/>
        <v>29098.059999999998</v>
      </c>
      <c r="H29" s="45">
        <f t="shared" si="1"/>
        <v>28498.1</v>
      </c>
      <c r="I29" s="45">
        <f t="shared" si="2"/>
        <v>26998.2</v>
      </c>
    </row>
    <row r="30" spans="1:9" ht="15.75">
      <c r="A30" s="49" t="s">
        <v>39</v>
      </c>
      <c r="B30" s="11">
        <v>16</v>
      </c>
      <c r="C30" s="12" t="s">
        <v>40</v>
      </c>
      <c r="D30" s="10">
        <v>240</v>
      </c>
      <c r="E30" s="10">
        <v>750</v>
      </c>
      <c r="F30" s="55">
        <v>112360</v>
      </c>
      <c r="G30" s="46" t="s">
        <v>41</v>
      </c>
      <c r="H30" s="46" t="s">
        <v>41</v>
      </c>
      <c r="I30" s="46" t="s">
        <v>41</v>
      </c>
    </row>
    <row r="31" spans="1:9" ht="15.75">
      <c r="A31" s="16" t="s">
        <v>39</v>
      </c>
      <c r="B31" s="21">
        <v>25</v>
      </c>
      <c r="C31" s="18" t="s">
        <v>42</v>
      </c>
      <c r="D31" s="19">
        <v>240</v>
      </c>
      <c r="E31" s="17">
        <v>750</v>
      </c>
      <c r="F31" s="56">
        <v>124084</v>
      </c>
      <c r="G31" s="46" t="s">
        <v>41</v>
      </c>
      <c r="H31" s="46" t="s">
        <v>41</v>
      </c>
      <c r="I31" s="46" t="s">
        <v>41</v>
      </c>
    </row>
    <row r="32" spans="1:9" ht="15.75">
      <c r="A32" s="16" t="s">
        <v>43</v>
      </c>
      <c r="B32" s="17">
        <v>16</v>
      </c>
      <c r="C32" s="18" t="s">
        <v>44</v>
      </c>
      <c r="D32" s="19">
        <v>300</v>
      </c>
      <c r="E32" s="21">
        <v>750</v>
      </c>
      <c r="F32" s="56">
        <v>181048</v>
      </c>
      <c r="G32" s="46" t="s">
        <v>41</v>
      </c>
      <c r="H32" s="46" t="s">
        <v>41</v>
      </c>
      <c r="I32" s="46" t="s">
        <v>41</v>
      </c>
    </row>
    <row r="33" spans="1:9" ht="15.75">
      <c r="A33" s="16" t="s">
        <v>43</v>
      </c>
      <c r="B33" s="21">
        <v>25</v>
      </c>
      <c r="C33" s="18" t="s">
        <v>45</v>
      </c>
      <c r="D33" s="19">
        <v>300</v>
      </c>
      <c r="E33" s="21">
        <v>750</v>
      </c>
      <c r="F33" s="56">
        <v>199155</v>
      </c>
      <c r="G33" s="46" t="s">
        <v>41</v>
      </c>
      <c r="H33" s="46" t="s">
        <v>41</v>
      </c>
      <c r="I33" s="46" t="s">
        <v>41</v>
      </c>
    </row>
    <row r="34" spans="1:9" ht="15.75">
      <c r="A34" s="16" t="s">
        <v>46</v>
      </c>
      <c r="B34" s="21">
        <v>16</v>
      </c>
      <c r="C34" s="18" t="s">
        <v>47</v>
      </c>
      <c r="D34" s="19">
        <v>300</v>
      </c>
      <c r="E34" s="21">
        <v>880</v>
      </c>
      <c r="F34" s="56">
        <v>295019</v>
      </c>
      <c r="G34" s="46" t="s">
        <v>41</v>
      </c>
      <c r="H34" s="46" t="s">
        <v>41</v>
      </c>
      <c r="I34" s="46" t="s">
        <v>41</v>
      </c>
    </row>
    <row r="35" spans="1:9" ht="15.75">
      <c r="A35" s="16" t="s">
        <v>46</v>
      </c>
      <c r="B35" s="21">
        <v>25</v>
      </c>
      <c r="C35" s="18" t="s">
        <v>48</v>
      </c>
      <c r="D35" s="19">
        <v>300</v>
      </c>
      <c r="E35" s="21">
        <v>880</v>
      </c>
      <c r="F35" s="56">
        <v>324518</v>
      </c>
      <c r="G35" s="46" t="s">
        <v>41</v>
      </c>
      <c r="H35" s="46" t="s">
        <v>41</v>
      </c>
      <c r="I35" s="46" t="s">
        <v>41</v>
      </c>
    </row>
    <row r="36" spans="1:9" ht="15.75">
      <c r="A36" s="16" t="s">
        <v>49</v>
      </c>
      <c r="B36" s="21">
        <v>16</v>
      </c>
      <c r="C36" s="18" t="s">
        <v>50</v>
      </c>
      <c r="D36" s="19">
        <v>390</v>
      </c>
      <c r="E36" s="21">
        <v>990</v>
      </c>
      <c r="F36" s="56">
        <v>573261</v>
      </c>
      <c r="G36" s="46" t="s">
        <v>41</v>
      </c>
      <c r="H36" s="46" t="s">
        <v>41</v>
      </c>
      <c r="I36" s="46" t="s">
        <v>41</v>
      </c>
    </row>
    <row r="37" spans="1:9" ht="15.75">
      <c r="A37" s="16" t="s">
        <v>49</v>
      </c>
      <c r="B37" s="21">
        <v>25</v>
      </c>
      <c r="C37" s="18" t="s">
        <v>51</v>
      </c>
      <c r="D37" s="19">
        <v>390</v>
      </c>
      <c r="E37" s="21">
        <v>990</v>
      </c>
      <c r="F37" s="56">
        <v>576901</v>
      </c>
      <c r="G37" s="46" t="s">
        <v>41</v>
      </c>
      <c r="H37" s="46" t="s">
        <v>41</v>
      </c>
      <c r="I37" s="46" t="s">
        <v>41</v>
      </c>
    </row>
    <row r="38" spans="1:9">
      <c r="A38" s="71" t="s">
        <v>5</v>
      </c>
      <c r="B38" s="71"/>
      <c r="C38" s="71"/>
      <c r="F38" s="47"/>
      <c r="G38" s="47"/>
      <c r="H38" s="47"/>
      <c r="I38" s="47"/>
    </row>
    <row r="39" spans="1:9">
      <c r="A39" s="72" t="s">
        <v>52</v>
      </c>
      <c r="B39" s="72"/>
      <c r="C39" s="71"/>
      <c r="D39" s="71"/>
      <c r="F39" s="47"/>
      <c r="G39" s="78" t="s">
        <v>7</v>
      </c>
      <c r="H39" s="78"/>
      <c r="I39" s="78"/>
    </row>
    <row r="40" spans="1:9" ht="25.5">
      <c r="A40" s="74" t="s">
        <v>8</v>
      </c>
      <c r="B40" s="74" t="s">
        <v>9</v>
      </c>
      <c r="C40" s="79" t="s">
        <v>10</v>
      </c>
      <c r="D40" s="62" t="s">
        <v>11</v>
      </c>
      <c r="E40" s="52" t="s">
        <v>12</v>
      </c>
      <c r="F40" s="80" t="s">
        <v>13</v>
      </c>
      <c r="G40" s="9">
        <v>0.03</v>
      </c>
      <c r="H40" s="9">
        <v>0.05</v>
      </c>
      <c r="I40" s="9">
        <v>0.1</v>
      </c>
    </row>
    <row r="41" spans="1:9">
      <c r="A41" s="75"/>
      <c r="B41" s="75"/>
      <c r="C41" s="79"/>
      <c r="D41" s="63" t="s">
        <v>14</v>
      </c>
      <c r="E41" s="49" t="s">
        <v>15</v>
      </c>
      <c r="F41" s="80"/>
      <c r="G41" s="51" t="s">
        <v>16</v>
      </c>
      <c r="H41" s="51" t="s">
        <v>17</v>
      </c>
      <c r="I41" s="51" t="s">
        <v>18</v>
      </c>
    </row>
    <row r="42" spans="1:9" ht="15.75">
      <c r="A42" s="49">
        <v>15</v>
      </c>
      <c r="B42" s="10">
        <v>40</v>
      </c>
      <c r="C42" s="12" t="s">
        <v>53</v>
      </c>
      <c r="D42" s="53">
        <v>10</v>
      </c>
      <c r="E42" s="53">
        <v>200</v>
      </c>
      <c r="F42" s="55">
        <v>806</v>
      </c>
      <c r="G42" s="45">
        <f>F42*0.97</f>
        <v>781.81999999999994</v>
      </c>
      <c r="H42" s="45">
        <f>F42*0.95</f>
        <v>765.69999999999993</v>
      </c>
      <c r="I42" s="45">
        <f>F42*0.9</f>
        <v>725.4</v>
      </c>
    </row>
    <row r="43" spans="1:9" ht="15.75">
      <c r="A43" s="49">
        <v>20</v>
      </c>
      <c r="B43" s="10">
        <v>40</v>
      </c>
      <c r="C43" s="12" t="s">
        <v>54</v>
      </c>
      <c r="D43" s="54">
        <v>15</v>
      </c>
      <c r="E43" s="54">
        <v>200</v>
      </c>
      <c r="F43" s="55">
        <v>864</v>
      </c>
      <c r="G43" s="45">
        <f t="shared" ref="G43:G54" si="3">F43*0.97</f>
        <v>838.07999999999993</v>
      </c>
      <c r="H43" s="45">
        <f t="shared" ref="H43:H54" si="4">F43*0.95</f>
        <v>820.8</v>
      </c>
      <c r="I43" s="45">
        <f t="shared" ref="I43:I54" si="5">F43*0.9</f>
        <v>777.6</v>
      </c>
    </row>
    <row r="44" spans="1:9" ht="15.75">
      <c r="A44" s="49">
        <v>25</v>
      </c>
      <c r="B44" s="10">
        <v>40</v>
      </c>
      <c r="C44" s="12" t="s">
        <v>55</v>
      </c>
      <c r="D44" s="54">
        <v>18</v>
      </c>
      <c r="E44" s="54">
        <v>230</v>
      </c>
      <c r="F44" s="55">
        <v>864</v>
      </c>
      <c r="G44" s="45">
        <f t="shared" si="3"/>
        <v>838.07999999999993</v>
      </c>
      <c r="H44" s="45">
        <f t="shared" si="4"/>
        <v>820.8</v>
      </c>
      <c r="I44" s="45">
        <f t="shared" si="5"/>
        <v>777.6</v>
      </c>
    </row>
    <row r="45" spans="1:9" ht="15.75">
      <c r="A45" s="49">
        <v>32</v>
      </c>
      <c r="B45" s="10">
        <v>40</v>
      </c>
      <c r="C45" s="12" t="s">
        <v>56</v>
      </c>
      <c r="D45" s="54">
        <v>24</v>
      </c>
      <c r="E45" s="54">
        <v>230</v>
      </c>
      <c r="F45" s="55">
        <v>917</v>
      </c>
      <c r="G45" s="45">
        <f t="shared" si="3"/>
        <v>889.49</v>
      </c>
      <c r="H45" s="45">
        <f t="shared" si="4"/>
        <v>871.15</v>
      </c>
      <c r="I45" s="45">
        <f t="shared" si="5"/>
        <v>825.30000000000007</v>
      </c>
    </row>
    <row r="46" spans="1:9" ht="15.75">
      <c r="A46" s="49">
        <v>40</v>
      </c>
      <c r="B46" s="10">
        <v>40</v>
      </c>
      <c r="C46" s="12" t="s">
        <v>57</v>
      </c>
      <c r="D46" s="54">
        <v>30</v>
      </c>
      <c r="E46" s="54">
        <v>250</v>
      </c>
      <c r="F46" s="55">
        <v>1187</v>
      </c>
      <c r="G46" s="45">
        <f t="shared" si="3"/>
        <v>1151.3899999999999</v>
      </c>
      <c r="H46" s="45">
        <f t="shared" si="4"/>
        <v>1127.6499999999999</v>
      </c>
      <c r="I46" s="45">
        <f t="shared" si="5"/>
        <v>1068.3</v>
      </c>
    </row>
    <row r="47" spans="1:9" ht="15.75">
      <c r="A47" s="49">
        <v>50</v>
      </c>
      <c r="B47" s="10">
        <v>40</v>
      </c>
      <c r="C47" s="12" t="s">
        <v>58</v>
      </c>
      <c r="D47" s="54">
        <v>40</v>
      </c>
      <c r="E47" s="54">
        <v>270</v>
      </c>
      <c r="F47" s="55">
        <v>1293</v>
      </c>
      <c r="G47" s="45">
        <f t="shared" si="3"/>
        <v>1254.21</v>
      </c>
      <c r="H47" s="45">
        <f t="shared" si="4"/>
        <v>1228.3499999999999</v>
      </c>
      <c r="I47" s="45">
        <f t="shared" si="5"/>
        <v>1163.7</v>
      </c>
    </row>
    <row r="48" spans="1:9" ht="15.75">
      <c r="A48" s="49">
        <v>65</v>
      </c>
      <c r="B48" s="10">
        <v>25</v>
      </c>
      <c r="C48" s="12" t="s">
        <v>59</v>
      </c>
      <c r="D48" s="54">
        <v>45</v>
      </c>
      <c r="E48" s="54">
        <v>280</v>
      </c>
      <c r="F48" s="55">
        <v>1776</v>
      </c>
      <c r="G48" s="45">
        <f t="shared" si="3"/>
        <v>1722.72</v>
      </c>
      <c r="H48" s="45">
        <f t="shared" si="4"/>
        <v>1687.1999999999998</v>
      </c>
      <c r="I48" s="45">
        <f t="shared" si="5"/>
        <v>1598.4</v>
      </c>
    </row>
    <row r="49" spans="1:9" ht="15.75">
      <c r="A49" s="49">
        <v>80</v>
      </c>
      <c r="B49" s="10">
        <v>25</v>
      </c>
      <c r="C49" s="12" t="s">
        <v>60</v>
      </c>
      <c r="D49" s="54">
        <v>63</v>
      </c>
      <c r="E49" s="54">
        <v>280</v>
      </c>
      <c r="F49" s="55">
        <v>2210</v>
      </c>
      <c r="G49" s="45">
        <f t="shared" si="3"/>
        <v>2143.6999999999998</v>
      </c>
      <c r="H49" s="45">
        <f t="shared" si="4"/>
        <v>2099.5</v>
      </c>
      <c r="I49" s="45">
        <f t="shared" si="5"/>
        <v>1989</v>
      </c>
    </row>
    <row r="50" spans="1:9" ht="15.75">
      <c r="A50" s="49">
        <v>100</v>
      </c>
      <c r="B50" s="10">
        <v>25</v>
      </c>
      <c r="C50" s="12" t="s">
        <v>61</v>
      </c>
      <c r="D50" s="54">
        <v>75</v>
      </c>
      <c r="E50" s="54">
        <v>300</v>
      </c>
      <c r="F50" s="55">
        <v>2586</v>
      </c>
      <c r="G50" s="45">
        <f t="shared" si="3"/>
        <v>2508.42</v>
      </c>
      <c r="H50" s="45">
        <f t="shared" si="4"/>
        <v>2456.6999999999998</v>
      </c>
      <c r="I50" s="45">
        <f t="shared" si="5"/>
        <v>2327.4</v>
      </c>
    </row>
    <row r="51" spans="1:9" ht="15.75">
      <c r="A51" s="49">
        <v>125</v>
      </c>
      <c r="B51" s="10">
        <v>25</v>
      </c>
      <c r="C51" s="12" t="s">
        <v>62</v>
      </c>
      <c r="D51" s="54">
        <v>100</v>
      </c>
      <c r="E51" s="54">
        <v>330</v>
      </c>
      <c r="F51" s="55">
        <v>5496</v>
      </c>
      <c r="G51" s="45">
        <f t="shared" si="3"/>
        <v>5331.12</v>
      </c>
      <c r="H51" s="45">
        <f t="shared" si="4"/>
        <v>5221.2</v>
      </c>
      <c r="I51" s="45">
        <f t="shared" si="5"/>
        <v>4946.4000000000005</v>
      </c>
    </row>
    <row r="52" spans="1:9" ht="15.75">
      <c r="A52" s="49">
        <v>150</v>
      </c>
      <c r="B52" s="10">
        <v>25</v>
      </c>
      <c r="C52" s="12" t="s">
        <v>63</v>
      </c>
      <c r="D52" s="54">
        <v>125</v>
      </c>
      <c r="E52" s="54">
        <v>360</v>
      </c>
      <c r="F52" s="55">
        <v>6355</v>
      </c>
      <c r="G52" s="45">
        <f t="shared" si="3"/>
        <v>6164.3499999999995</v>
      </c>
      <c r="H52" s="45">
        <f t="shared" si="4"/>
        <v>6037.25</v>
      </c>
      <c r="I52" s="45">
        <f t="shared" si="5"/>
        <v>5719.5</v>
      </c>
    </row>
    <row r="53" spans="1:9" ht="15.75">
      <c r="A53" s="49">
        <v>200</v>
      </c>
      <c r="B53" s="10">
        <v>25</v>
      </c>
      <c r="C53" s="12" t="s">
        <v>64</v>
      </c>
      <c r="D53" s="54">
        <v>148</v>
      </c>
      <c r="E53" s="54">
        <v>430</v>
      </c>
      <c r="F53" s="55">
        <v>12932</v>
      </c>
      <c r="G53" s="45">
        <f t="shared" si="3"/>
        <v>12544.039999999999</v>
      </c>
      <c r="H53" s="45">
        <f t="shared" si="4"/>
        <v>12285.4</v>
      </c>
      <c r="I53" s="45">
        <f t="shared" si="5"/>
        <v>11638.800000000001</v>
      </c>
    </row>
    <row r="54" spans="1:9" ht="15.75">
      <c r="A54" s="49">
        <v>250</v>
      </c>
      <c r="B54" s="10">
        <v>25</v>
      </c>
      <c r="C54" s="12" t="s">
        <v>65</v>
      </c>
      <c r="D54" s="54">
        <v>200</v>
      </c>
      <c r="E54" s="54">
        <v>510</v>
      </c>
      <c r="F54" s="55">
        <v>23877</v>
      </c>
      <c r="G54" s="45">
        <f t="shared" si="3"/>
        <v>23160.69</v>
      </c>
      <c r="H54" s="45">
        <f t="shared" si="4"/>
        <v>22683.149999999998</v>
      </c>
      <c r="I54" s="45">
        <f t="shared" si="5"/>
        <v>21489.3</v>
      </c>
    </row>
    <row r="55" spans="1:9" ht="15.75">
      <c r="A55" s="16" t="s">
        <v>39</v>
      </c>
      <c r="B55" s="17">
        <v>25</v>
      </c>
      <c r="C55" s="18" t="s">
        <v>66</v>
      </c>
      <c r="D55" s="20">
        <v>240</v>
      </c>
      <c r="E55" s="36">
        <v>730</v>
      </c>
      <c r="F55" s="56">
        <v>105014</v>
      </c>
      <c r="G55" s="46" t="s">
        <v>41</v>
      </c>
      <c r="H55" s="46" t="s">
        <v>41</v>
      </c>
      <c r="I55" s="46" t="s">
        <v>41</v>
      </c>
    </row>
    <row r="56" spans="1:9" ht="15.75">
      <c r="A56" s="16" t="s">
        <v>43</v>
      </c>
      <c r="B56" s="21">
        <v>25</v>
      </c>
      <c r="C56" s="18" t="s">
        <v>67</v>
      </c>
      <c r="D56" s="20">
        <v>300</v>
      </c>
      <c r="E56" s="40">
        <v>730</v>
      </c>
      <c r="F56" s="56">
        <v>168524</v>
      </c>
      <c r="G56" s="46" t="s">
        <v>41</v>
      </c>
      <c r="H56" s="46" t="s">
        <v>41</v>
      </c>
      <c r="I56" s="46" t="s">
        <v>41</v>
      </c>
    </row>
    <row r="57" spans="1:9" ht="15.75">
      <c r="A57" s="16" t="s">
        <v>46</v>
      </c>
      <c r="B57" s="21">
        <v>25</v>
      </c>
      <c r="C57" s="18" t="s">
        <v>68</v>
      </c>
      <c r="D57" s="20">
        <v>300</v>
      </c>
      <c r="E57" s="40">
        <v>860</v>
      </c>
      <c r="F57" s="56">
        <v>278158</v>
      </c>
      <c r="G57" s="46" t="s">
        <v>41</v>
      </c>
      <c r="H57" s="46" t="s">
        <v>41</v>
      </c>
      <c r="I57" s="46" t="s">
        <v>41</v>
      </c>
    </row>
    <row r="58" spans="1:9" ht="15.75">
      <c r="A58" s="16" t="s">
        <v>49</v>
      </c>
      <c r="B58" s="21">
        <v>25</v>
      </c>
      <c r="C58" s="18" t="s">
        <v>69</v>
      </c>
      <c r="D58" s="20">
        <v>390</v>
      </c>
      <c r="E58" s="48">
        <v>970</v>
      </c>
      <c r="F58" s="56">
        <v>541960</v>
      </c>
      <c r="G58" s="46" t="s">
        <v>41</v>
      </c>
      <c r="H58" s="46" t="s">
        <v>41</v>
      </c>
      <c r="I58" s="46" t="s">
        <v>41</v>
      </c>
    </row>
    <row r="59" spans="1:9">
      <c r="A59" s="71" t="s">
        <v>5</v>
      </c>
      <c r="B59" s="71"/>
      <c r="C59" s="71"/>
      <c r="F59" s="47"/>
      <c r="G59" s="47"/>
      <c r="H59" s="47"/>
      <c r="I59" s="47"/>
    </row>
    <row r="60" spans="1:9">
      <c r="A60" s="72" t="s">
        <v>70</v>
      </c>
      <c r="B60" s="72"/>
      <c r="C60" s="71"/>
      <c r="F60" s="47"/>
      <c r="G60" s="78" t="s">
        <v>7</v>
      </c>
      <c r="H60" s="78"/>
      <c r="I60" s="78"/>
    </row>
    <row r="61" spans="1:9" ht="25.5">
      <c r="A61" s="74" t="s">
        <v>8</v>
      </c>
      <c r="B61" s="74" t="s">
        <v>9</v>
      </c>
      <c r="C61" s="81" t="s">
        <v>10</v>
      </c>
      <c r="D61" s="52" t="s">
        <v>11</v>
      </c>
      <c r="E61" s="52" t="s">
        <v>12</v>
      </c>
      <c r="F61" s="80" t="s">
        <v>13</v>
      </c>
      <c r="G61" s="9">
        <v>0.03</v>
      </c>
      <c r="H61" s="9">
        <v>0.05</v>
      </c>
      <c r="I61" s="9">
        <v>0.1</v>
      </c>
    </row>
    <row r="62" spans="1:9">
      <c r="A62" s="75"/>
      <c r="B62" s="75"/>
      <c r="C62" s="81"/>
      <c r="D62" s="49" t="s">
        <v>14</v>
      </c>
      <c r="E62" s="49" t="s">
        <v>15</v>
      </c>
      <c r="F62" s="80"/>
      <c r="G62" s="51" t="s">
        <v>16</v>
      </c>
      <c r="H62" s="51" t="s">
        <v>17</v>
      </c>
      <c r="I62" s="51" t="s">
        <v>18</v>
      </c>
    </row>
    <row r="63" spans="1:9" ht="15.75">
      <c r="A63" s="49">
        <v>15</v>
      </c>
      <c r="B63" s="10">
        <v>40</v>
      </c>
      <c r="C63" s="12" t="s">
        <v>71</v>
      </c>
      <c r="D63" s="49">
        <v>10</v>
      </c>
      <c r="E63" s="53">
        <v>135</v>
      </c>
      <c r="F63" s="55">
        <v>843</v>
      </c>
      <c r="G63" s="45">
        <f>F63*0.97</f>
        <v>817.70999999999992</v>
      </c>
      <c r="H63" s="45">
        <f t="shared" ref="H63:H71" si="6">F63*0.95</f>
        <v>800.84999999999991</v>
      </c>
      <c r="I63" s="45">
        <f>F63*0.9</f>
        <v>758.7</v>
      </c>
    </row>
    <row r="64" spans="1:9" ht="15.75">
      <c r="A64" s="49">
        <v>20</v>
      </c>
      <c r="B64" s="10">
        <v>40</v>
      </c>
      <c r="C64" s="12" t="s">
        <v>72</v>
      </c>
      <c r="D64" s="50">
        <v>15</v>
      </c>
      <c r="E64" s="54">
        <v>135</v>
      </c>
      <c r="F64" s="55">
        <v>885</v>
      </c>
      <c r="G64" s="45">
        <f t="shared" ref="G64:G69" si="7">F64*0.97</f>
        <v>858.44999999999993</v>
      </c>
      <c r="H64" s="45">
        <f t="shared" si="6"/>
        <v>840.75</v>
      </c>
      <c r="I64" s="45">
        <f t="shared" ref="I64:I71" si="8">F64*0.9</f>
        <v>796.5</v>
      </c>
    </row>
    <row r="65" spans="1:9" ht="15.75">
      <c r="A65" s="49">
        <v>25</v>
      </c>
      <c r="B65" s="10">
        <v>40</v>
      </c>
      <c r="C65" s="12" t="s">
        <v>73</v>
      </c>
      <c r="D65" s="50">
        <v>18</v>
      </c>
      <c r="E65" s="54">
        <v>135</v>
      </c>
      <c r="F65" s="55">
        <v>970</v>
      </c>
      <c r="G65" s="45">
        <f t="shared" si="7"/>
        <v>940.9</v>
      </c>
      <c r="H65" s="45">
        <f t="shared" si="6"/>
        <v>921.5</v>
      </c>
      <c r="I65" s="45">
        <f t="shared" si="8"/>
        <v>873</v>
      </c>
    </row>
    <row r="66" spans="1:9" ht="15.75">
      <c r="A66" s="49">
        <v>32</v>
      </c>
      <c r="B66" s="10">
        <v>40</v>
      </c>
      <c r="C66" s="12" t="s">
        <v>74</v>
      </c>
      <c r="D66" s="50">
        <v>24</v>
      </c>
      <c r="E66" s="54">
        <v>135</v>
      </c>
      <c r="F66" s="55">
        <v>1134</v>
      </c>
      <c r="G66" s="45">
        <f t="shared" si="7"/>
        <v>1099.98</v>
      </c>
      <c r="H66" s="45">
        <f t="shared" si="6"/>
        <v>1077.3</v>
      </c>
      <c r="I66" s="45">
        <f t="shared" si="8"/>
        <v>1020.6</v>
      </c>
    </row>
    <row r="67" spans="1:9" ht="15.75">
      <c r="A67" s="49">
        <v>40</v>
      </c>
      <c r="B67" s="10">
        <v>40</v>
      </c>
      <c r="C67" s="12" t="s">
        <v>75</v>
      </c>
      <c r="D67" s="50">
        <v>30</v>
      </c>
      <c r="E67" s="54">
        <v>155</v>
      </c>
      <c r="F67" s="55">
        <v>1293</v>
      </c>
      <c r="G67" s="45">
        <f t="shared" si="7"/>
        <v>1254.21</v>
      </c>
      <c r="H67" s="45">
        <f t="shared" si="6"/>
        <v>1228.3499999999999</v>
      </c>
      <c r="I67" s="45">
        <f t="shared" si="8"/>
        <v>1163.7</v>
      </c>
    </row>
    <row r="68" spans="1:9" ht="15.75">
      <c r="A68" s="49">
        <v>50</v>
      </c>
      <c r="B68" s="10">
        <v>40</v>
      </c>
      <c r="C68" s="12" t="s">
        <v>76</v>
      </c>
      <c r="D68" s="50">
        <v>40</v>
      </c>
      <c r="E68" s="54">
        <v>170</v>
      </c>
      <c r="F68" s="55">
        <v>1511</v>
      </c>
      <c r="G68" s="45">
        <f t="shared" si="7"/>
        <v>1465.67</v>
      </c>
      <c r="H68" s="45">
        <f t="shared" si="6"/>
        <v>1435.45</v>
      </c>
      <c r="I68" s="45">
        <f t="shared" si="8"/>
        <v>1359.9</v>
      </c>
    </row>
    <row r="69" spans="1:9" ht="15.75">
      <c r="A69" s="49">
        <v>65</v>
      </c>
      <c r="B69" s="10">
        <v>25</v>
      </c>
      <c r="C69" s="12" t="s">
        <v>77</v>
      </c>
      <c r="D69" s="50">
        <v>45</v>
      </c>
      <c r="E69" s="54">
        <v>190</v>
      </c>
      <c r="F69" s="55">
        <v>1723</v>
      </c>
      <c r="G69" s="45">
        <f t="shared" si="7"/>
        <v>1671.31</v>
      </c>
      <c r="H69" s="45">
        <f t="shared" si="6"/>
        <v>1636.85</v>
      </c>
      <c r="I69" s="45">
        <f t="shared" si="8"/>
        <v>1550.7</v>
      </c>
    </row>
    <row r="70" spans="1:9" ht="15.75">
      <c r="A70" s="49">
        <v>80</v>
      </c>
      <c r="B70" s="10">
        <v>25</v>
      </c>
      <c r="C70" s="12" t="s">
        <v>78</v>
      </c>
      <c r="D70" s="50">
        <v>63</v>
      </c>
      <c r="E70" s="54">
        <v>200</v>
      </c>
      <c r="F70" s="55">
        <v>2751</v>
      </c>
      <c r="G70" s="45">
        <f>F70*0.97</f>
        <v>2668.47</v>
      </c>
      <c r="H70" s="45">
        <f t="shared" si="6"/>
        <v>2613.4499999999998</v>
      </c>
      <c r="I70" s="45">
        <f t="shared" si="8"/>
        <v>2475.9</v>
      </c>
    </row>
    <row r="71" spans="1:9" ht="15.75">
      <c r="A71" s="49">
        <v>100</v>
      </c>
      <c r="B71" s="10">
        <v>25</v>
      </c>
      <c r="C71" s="12" t="s">
        <v>79</v>
      </c>
      <c r="D71" s="50">
        <v>75</v>
      </c>
      <c r="E71" s="54">
        <v>240</v>
      </c>
      <c r="F71" s="55">
        <v>3180</v>
      </c>
      <c r="G71" s="45">
        <f>F71*0.97</f>
        <v>3084.6</v>
      </c>
      <c r="H71" s="45">
        <f t="shared" si="6"/>
        <v>3021</v>
      </c>
      <c r="I71" s="45">
        <f t="shared" si="8"/>
        <v>2862</v>
      </c>
    </row>
    <row r="72" spans="1:9">
      <c r="A72" s="71" t="s">
        <v>5</v>
      </c>
      <c r="B72" s="71"/>
      <c r="C72" s="71"/>
      <c r="F72" s="47"/>
      <c r="G72" s="47"/>
      <c r="H72" s="47"/>
      <c r="I72" s="47"/>
    </row>
    <row r="73" spans="1:9">
      <c r="A73" s="2" t="s">
        <v>80</v>
      </c>
      <c r="B73" s="2"/>
      <c r="C73" s="3"/>
      <c r="F73" s="47"/>
      <c r="G73" s="78" t="s">
        <v>7</v>
      </c>
      <c r="H73" s="78"/>
      <c r="I73" s="78"/>
    </row>
    <row r="74" spans="1:9" ht="25.5">
      <c r="A74" s="74" t="s">
        <v>8</v>
      </c>
      <c r="B74" s="74" t="s">
        <v>9</v>
      </c>
      <c r="C74" s="81" t="s">
        <v>10</v>
      </c>
      <c r="D74" s="52" t="s">
        <v>11</v>
      </c>
      <c r="E74" s="52" t="s">
        <v>12</v>
      </c>
      <c r="F74" s="80" t="s">
        <v>13</v>
      </c>
      <c r="G74" s="9">
        <v>0.03</v>
      </c>
      <c r="H74" s="9">
        <v>0.05</v>
      </c>
      <c r="I74" s="9">
        <v>0.1</v>
      </c>
    </row>
    <row r="75" spans="1:9">
      <c r="A75" s="75"/>
      <c r="B75" s="75"/>
      <c r="C75" s="81"/>
      <c r="D75" s="49" t="s">
        <v>14</v>
      </c>
      <c r="E75" s="49" t="s">
        <v>15</v>
      </c>
      <c r="F75" s="80"/>
      <c r="G75" s="51" t="s">
        <v>16</v>
      </c>
      <c r="H75" s="51" t="s">
        <v>17</v>
      </c>
      <c r="I75" s="51" t="s">
        <v>18</v>
      </c>
    </row>
    <row r="76" spans="1:9" ht="15.75">
      <c r="A76" s="49">
        <v>15</v>
      </c>
      <c r="B76" s="10">
        <v>40</v>
      </c>
      <c r="C76" s="12" t="s">
        <v>81</v>
      </c>
      <c r="D76" s="49">
        <v>15</v>
      </c>
      <c r="E76" s="49">
        <v>120</v>
      </c>
      <c r="F76" s="55">
        <v>1198</v>
      </c>
      <c r="G76" s="45">
        <f t="shared" ref="G76:G79" si="9">F76*0.97</f>
        <v>1162.06</v>
      </c>
      <c r="H76" s="45">
        <f t="shared" ref="H76:H91" si="10">F76*0.95</f>
        <v>1138.0999999999999</v>
      </c>
      <c r="I76" s="45">
        <f>F76*0.9</f>
        <v>1078.2</v>
      </c>
    </row>
    <row r="77" spans="1:9" ht="15.75">
      <c r="A77" s="49">
        <v>20</v>
      </c>
      <c r="B77" s="10">
        <v>40</v>
      </c>
      <c r="C77" s="12" t="s">
        <v>82</v>
      </c>
      <c r="D77" s="50">
        <v>18</v>
      </c>
      <c r="E77" s="50">
        <v>140</v>
      </c>
      <c r="F77" s="55">
        <v>1458</v>
      </c>
      <c r="G77" s="45">
        <f t="shared" si="9"/>
        <v>1414.26</v>
      </c>
      <c r="H77" s="45">
        <f t="shared" si="10"/>
        <v>1385.1</v>
      </c>
      <c r="I77" s="45">
        <f t="shared" ref="I77:I93" si="11">F77*0.9</f>
        <v>1312.2</v>
      </c>
    </row>
    <row r="78" spans="1:9" ht="15.75">
      <c r="A78" s="49">
        <v>25</v>
      </c>
      <c r="B78" s="10">
        <v>40</v>
      </c>
      <c r="C78" s="12" t="s">
        <v>83</v>
      </c>
      <c r="D78" s="50">
        <v>24</v>
      </c>
      <c r="E78" s="50">
        <v>140</v>
      </c>
      <c r="F78" s="55">
        <v>1585</v>
      </c>
      <c r="G78" s="45">
        <f t="shared" si="9"/>
        <v>1537.45</v>
      </c>
      <c r="H78" s="45">
        <f t="shared" si="10"/>
        <v>1505.75</v>
      </c>
      <c r="I78" s="45">
        <f t="shared" si="11"/>
        <v>1426.5</v>
      </c>
    </row>
    <row r="79" spans="1:9" ht="15.75">
      <c r="A79" s="49">
        <v>32</v>
      </c>
      <c r="B79" s="10">
        <v>40</v>
      </c>
      <c r="C79" s="12" t="s">
        <v>84</v>
      </c>
      <c r="D79" s="50">
        <v>30</v>
      </c>
      <c r="E79" s="50">
        <v>165</v>
      </c>
      <c r="F79" s="55">
        <v>1648</v>
      </c>
      <c r="G79" s="45">
        <f t="shared" si="9"/>
        <v>1598.56</v>
      </c>
      <c r="H79" s="45">
        <f t="shared" si="10"/>
        <v>1565.6</v>
      </c>
      <c r="I79" s="45">
        <f t="shared" si="11"/>
        <v>1483.2</v>
      </c>
    </row>
    <row r="80" spans="1:9" ht="15.75">
      <c r="A80" s="49">
        <v>40</v>
      </c>
      <c r="B80" s="10">
        <v>40</v>
      </c>
      <c r="C80" s="12" t="s">
        <v>85</v>
      </c>
      <c r="D80" s="50">
        <v>40</v>
      </c>
      <c r="E80" s="50">
        <v>200</v>
      </c>
      <c r="F80" s="55">
        <v>1781</v>
      </c>
      <c r="G80" s="45">
        <f>F80*0.97</f>
        <v>1727.57</v>
      </c>
      <c r="H80" s="45">
        <f t="shared" si="10"/>
        <v>1691.9499999999998</v>
      </c>
      <c r="I80" s="45">
        <f t="shared" si="11"/>
        <v>1602.9</v>
      </c>
    </row>
    <row r="81" spans="1:9" ht="15.75">
      <c r="A81" s="49">
        <v>50</v>
      </c>
      <c r="B81" s="10">
        <v>40</v>
      </c>
      <c r="C81" s="12" t="s">
        <v>86</v>
      </c>
      <c r="D81" s="50">
        <v>45</v>
      </c>
      <c r="E81" s="50">
        <v>230</v>
      </c>
      <c r="F81" s="55">
        <v>1993</v>
      </c>
      <c r="G81" s="45">
        <f t="shared" ref="G81:G91" si="12">F81*0.97</f>
        <v>1933.21</v>
      </c>
      <c r="H81" s="45">
        <f t="shared" si="10"/>
        <v>1893.35</v>
      </c>
      <c r="I81" s="45">
        <f t="shared" si="11"/>
        <v>1793.7</v>
      </c>
    </row>
    <row r="82" spans="1:9" ht="15.75">
      <c r="A82" s="49">
        <v>65</v>
      </c>
      <c r="B82" s="10">
        <v>16</v>
      </c>
      <c r="C82" s="12" t="s">
        <v>87</v>
      </c>
      <c r="D82" s="50">
        <v>63</v>
      </c>
      <c r="E82" s="50">
        <v>270</v>
      </c>
      <c r="F82" s="55">
        <v>2751</v>
      </c>
      <c r="G82" s="45">
        <f t="shared" si="12"/>
        <v>2668.47</v>
      </c>
      <c r="H82" s="45">
        <f t="shared" si="10"/>
        <v>2613.4499999999998</v>
      </c>
      <c r="I82" s="45">
        <f t="shared" si="11"/>
        <v>2475.9</v>
      </c>
    </row>
    <row r="83" spans="1:9" ht="15.75">
      <c r="A83" s="49">
        <v>65</v>
      </c>
      <c r="B83" s="10">
        <v>25</v>
      </c>
      <c r="C83" s="12" t="s">
        <v>88</v>
      </c>
      <c r="D83" s="50">
        <v>63</v>
      </c>
      <c r="E83" s="50">
        <v>270</v>
      </c>
      <c r="F83" s="55">
        <v>2857</v>
      </c>
      <c r="G83" s="45">
        <f t="shared" si="12"/>
        <v>2771.29</v>
      </c>
      <c r="H83" s="45">
        <f t="shared" si="10"/>
        <v>2714.15</v>
      </c>
      <c r="I83" s="45">
        <f t="shared" si="11"/>
        <v>2571.3000000000002</v>
      </c>
    </row>
    <row r="84" spans="1:9" ht="15.75">
      <c r="A84" s="49">
        <v>80</v>
      </c>
      <c r="B84" s="10">
        <v>16</v>
      </c>
      <c r="C84" s="12" t="s">
        <v>89</v>
      </c>
      <c r="D84" s="50">
        <v>75</v>
      </c>
      <c r="E84" s="50">
        <v>280</v>
      </c>
      <c r="F84" s="55">
        <v>3233</v>
      </c>
      <c r="G84" s="45">
        <f t="shared" si="12"/>
        <v>3136.0099999999998</v>
      </c>
      <c r="H84" s="45">
        <f t="shared" si="10"/>
        <v>3071.35</v>
      </c>
      <c r="I84" s="45">
        <f t="shared" si="11"/>
        <v>2909.7000000000003</v>
      </c>
    </row>
    <row r="85" spans="1:9" ht="15.75">
      <c r="A85" s="49">
        <v>80</v>
      </c>
      <c r="B85" s="10">
        <v>25</v>
      </c>
      <c r="C85" s="12" t="s">
        <v>90</v>
      </c>
      <c r="D85" s="50">
        <v>75</v>
      </c>
      <c r="E85" s="50">
        <v>280</v>
      </c>
      <c r="F85" s="55">
        <v>3450</v>
      </c>
      <c r="G85" s="45">
        <f t="shared" si="12"/>
        <v>3346.5</v>
      </c>
      <c r="H85" s="45">
        <f t="shared" si="10"/>
        <v>3277.5</v>
      </c>
      <c r="I85" s="45">
        <f t="shared" si="11"/>
        <v>3105</v>
      </c>
    </row>
    <row r="86" spans="1:9" ht="15.75">
      <c r="A86" s="49">
        <v>100</v>
      </c>
      <c r="B86" s="10">
        <v>16</v>
      </c>
      <c r="C86" s="12" t="s">
        <v>91</v>
      </c>
      <c r="D86" s="50">
        <v>100</v>
      </c>
      <c r="E86" s="50">
        <v>350</v>
      </c>
      <c r="F86" s="55">
        <v>6355</v>
      </c>
      <c r="G86" s="45">
        <f t="shared" si="12"/>
        <v>6164.3499999999995</v>
      </c>
      <c r="H86" s="45">
        <f t="shared" si="10"/>
        <v>6037.25</v>
      </c>
      <c r="I86" s="45">
        <f t="shared" si="11"/>
        <v>5719.5</v>
      </c>
    </row>
    <row r="87" spans="1:9" ht="15.75">
      <c r="A87" s="49">
        <v>100</v>
      </c>
      <c r="B87" s="10">
        <v>25</v>
      </c>
      <c r="C87" s="12" t="s">
        <v>92</v>
      </c>
      <c r="D87" s="50">
        <v>100</v>
      </c>
      <c r="E87" s="50">
        <v>350</v>
      </c>
      <c r="F87" s="55">
        <v>6572</v>
      </c>
      <c r="G87" s="45">
        <f t="shared" si="12"/>
        <v>6374.84</v>
      </c>
      <c r="H87" s="45">
        <f t="shared" si="10"/>
        <v>6243.4</v>
      </c>
      <c r="I87" s="45">
        <f t="shared" si="11"/>
        <v>5914.8</v>
      </c>
    </row>
    <row r="88" spans="1:9" ht="15.75">
      <c r="A88" s="49">
        <v>125</v>
      </c>
      <c r="B88" s="10">
        <v>16</v>
      </c>
      <c r="C88" s="12" t="s">
        <v>93</v>
      </c>
      <c r="D88" s="50">
        <v>125</v>
      </c>
      <c r="E88" s="50">
        <v>380</v>
      </c>
      <c r="F88" s="55">
        <v>7759</v>
      </c>
      <c r="G88" s="45">
        <f t="shared" si="12"/>
        <v>7526.23</v>
      </c>
      <c r="H88" s="45">
        <f t="shared" si="10"/>
        <v>7371.0499999999993</v>
      </c>
      <c r="I88" s="45">
        <f t="shared" si="11"/>
        <v>6983.1</v>
      </c>
    </row>
    <row r="89" spans="1:9" ht="15.75">
      <c r="A89" s="49">
        <v>125</v>
      </c>
      <c r="B89" s="10">
        <v>25</v>
      </c>
      <c r="C89" s="12" t="s">
        <v>94</v>
      </c>
      <c r="D89" s="50">
        <v>125</v>
      </c>
      <c r="E89" s="50">
        <v>380</v>
      </c>
      <c r="F89" s="55">
        <v>8136</v>
      </c>
      <c r="G89" s="45">
        <f t="shared" si="12"/>
        <v>7891.92</v>
      </c>
      <c r="H89" s="45">
        <f t="shared" si="10"/>
        <v>7729.2</v>
      </c>
      <c r="I89" s="45">
        <f t="shared" si="11"/>
        <v>7322.4000000000005</v>
      </c>
    </row>
    <row r="90" spans="1:9" ht="15.75">
      <c r="A90" s="49">
        <v>150</v>
      </c>
      <c r="B90" s="10">
        <v>16</v>
      </c>
      <c r="C90" s="12" t="s">
        <v>95</v>
      </c>
      <c r="D90" s="50">
        <v>148</v>
      </c>
      <c r="E90" s="50">
        <v>410</v>
      </c>
      <c r="F90" s="55">
        <v>13467</v>
      </c>
      <c r="G90" s="45">
        <f t="shared" si="12"/>
        <v>13062.99</v>
      </c>
      <c r="H90" s="45">
        <f t="shared" si="10"/>
        <v>12793.65</v>
      </c>
      <c r="I90" s="45">
        <f t="shared" si="11"/>
        <v>12120.300000000001</v>
      </c>
    </row>
    <row r="91" spans="1:9" ht="15.75">
      <c r="A91" s="49">
        <v>150</v>
      </c>
      <c r="B91" s="10">
        <v>25</v>
      </c>
      <c r="C91" s="12" t="s">
        <v>96</v>
      </c>
      <c r="D91" s="50">
        <v>148</v>
      </c>
      <c r="E91" s="50">
        <v>410</v>
      </c>
      <c r="F91" s="55">
        <v>15805</v>
      </c>
      <c r="G91" s="45">
        <f t="shared" si="12"/>
        <v>15330.85</v>
      </c>
      <c r="H91" s="45">
        <f t="shared" si="10"/>
        <v>15014.75</v>
      </c>
      <c r="I91" s="45">
        <f t="shared" si="11"/>
        <v>14224.5</v>
      </c>
    </row>
    <row r="92" spans="1:9" ht="15.75">
      <c r="A92" s="49">
        <v>200</v>
      </c>
      <c r="B92" s="11">
        <v>16</v>
      </c>
      <c r="C92" s="12" t="s">
        <v>97</v>
      </c>
      <c r="D92" s="10">
        <v>200</v>
      </c>
      <c r="E92" s="10">
        <v>530</v>
      </c>
      <c r="F92" s="55">
        <v>24878</v>
      </c>
      <c r="G92" s="45">
        <f>F92*0.97</f>
        <v>24131.66</v>
      </c>
      <c r="H92" s="45">
        <f>F92*0.95</f>
        <v>23634.1</v>
      </c>
      <c r="I92" s="45">
        <f t="shared" si="11"/>
        <v>22390.2</v>
      </c>
    </row>
    <row r="93" spans="1:9" ht="15.75">
      <c r="A93" s="49">
        <v>200</v>
      </c>
      <c r="B93" s="11">
        <v>25</v>
      </c>
      <c r="C93" s="12" t="s">
        <v>98</v>
      </c>
      <c r="D93" s="10">
        <v>200</v>
      </c>
      <c r="E93" s="10">
        <v>530</v>
      </c>
      <c r="F93" s="55">
        <v>27189</v>
      </c>
      <c r="G93" s="45">
        <f>F93*0.97</f>
        <v>26373.329999999998</v>
      </c>
      <c r="H93" s="45">
        <f>F93*0.95</f>
        <v>25829.55</v>
      </c>
      <c r="I93" s="45">
        <f t="shared" si="11"/>
        <v>24470.100000000002</v>
      </c>
    </row>
    <row r="94" spans="1:9" ht="15.75">
      <c r="A94" s="49" t="s">
        <v>99</v>
      </c>
      <c r="B94" s="10">
        <v>16</v>
      </c>
      <c r="C94" s="12" t="s">
        <v>100</v>
      </c>
      <c r="D94" s="50">
        <v>240</v>
      </c>
      <c r="E94" s="50">
        <v>750</v>
      </c>
      <c r="F94" s="55">
        <v>112360</v>
      </c>
      <c r="G94" s="46" t="s">
        <v>41</v>
      </c>
      <c r="H94" s="46" t="s">
        <v>41</v>
      </c>
      <c r="I94" s="46" t="s">
        <v>41</v>
      </c>
    </row>
    <row r="95" spans="1:9" ht="15.75">
      <c r="A95" s="16" t="s">
        <v>99</v>
      </c>
      <c r="B95" s="19">
        <v>25</v>
      </c>
      <c r="C95" s="18" t="s">
        <v>101</v>
      </c>
      <c r="D95" s="21">
        <v>240</v>
      </c>
      <c r="E95" s="21">
        <v>750</v>
      </c>
      <c r="F95" s="56">
        <v>124084</v>
      </c>
      <c r="G95" s="46" t="s">
        <v>41</v>
      </c>
      <c r="H95" s="46" t="s">
        <v>41</v>
      </c>
      <c r="I95" s="46" t="s">
        <v>41</v>
      </c>
    </row>
    <row r="96" spans="1:9" ht="15.75">
      <c r="A96" s="16" t="s">
        <v>39</v>
      </c>
      <c r="B96" s="19">
        <v>16</v>
      </c>
      <c r="C96" s="18" t="s">
        <v>102</v>
      </c>
      <c r="D96" s="21">
        <v>300</v>
      </c>
      <c r="E96" s="21">
        <v>750</v>
      </c>
      <c r="F96" s="56">
        <v>181048</v>
      </c>
      <c r="G96" s="46" t="s">
        <v>41</v>
      </c>
      <c r="H96" s="46" t="s">
        <v>41</v>
      </c>
      <c r="I96" s="46" t="s">
        <v>41</v>
      </c>
    </row>
    <row r="97" spans="1:9" ht="15.75">
      <c r="A97" s="16" t="s">
        <v>39</v>
      </c>
      <c r="B97" s="19">
        <v>25</v>
      </c>
      <c r="C97" s="18" t="s">
        <v>103</v>
      </c>
      <c r="D97" s="21">
        <v>300</v>
      </c>
      <c r="E97" s="21">
        <v>750</v>
      </c>
      <c r="F97" s="56">
        <v>199155</v>
      </c>
      <c r="G97" s="46" t="s">
        <v>41</v>
      </c>
      <c r="H97" s="46" t="s">
        <v>41</v>
      </c>
      <c r="I97" s="46" t="s">
        <v>41</v>
      </c>
    </row>
    <row r="98" spans="1:9" ht="15.75">
      <c r="A98" s="16" t="s">
        <v>46</v>
      </c>
      <c r="B98" s="19">
        <v>16</v>
      </c>
      <c r="C98" s="18" t="s">
        <v>104</v>
      </c>
      <c r="D98" s="21">
        <v>390</v>
      </c>
      <c r="E98" s="21">
        <v>990</v>
      </c>
      <c r="F98" s="56">
        <v>560361</v>
      </c>
      <c r="G98" s="46" t="s">
        <v>41</v>
      </c>
      <c r="H98" s="46" t="s">
        <v>41</v>
      </c>
      <c r="I98" s="46" t="s">
        <v>41</v>
      </c>
    </row>
    <row r="99" spans="1:9" ht="15.75">
      <c r="A99" s="16" t="s">
        <v>46</v>
      </c>
      <c r="B99" s="19">
        <v>25</v>
      </c>
      <c r="C99" s="18" t="s">
        <v>105</v>
      </c>
      <c r="D99" s="21">
        <v>390</v>
      </c>
      <c r="E99" s="21">
        <v>990</v>
      </c>
      <c r="F99" s="56">
        <v>568961</v>
      </c>
      <c r="G99" s="46" t="s">
        <v>41</v>
      </c>
      <c r="H99" s="46" t="s">
        <v>41</v>
      </c>
      <c r="I99" s="46" t="s">
        <v>41</v>
      </c>
    </row>
    <row r="100" spans="1:9" ht="15.75">
      <c r="A100" s="16" t="s">
        <v>46</v>
      </c>
      <c r="B100" s="19">
        <v>16</v>
      </c>
      <c r="C100" s="18" t="s">
        <v>106</v>
      </c>
      <c r="D100" s="21">
        <v>500</v>
      </c>
      <c r="E100" s="21">
        <v>1017</v>
      </c>
      <c r="F100" s="56">
        <v>970500</v>
      </c>
      <c r="G100" s="46" t="s">
        <v>41</v>
      </c>
      <c r="H100" s="46" t="s">
        <v>41</v>
      </c>
      <c r="I100" s="46" t="s">
        <v>41</v>
      </c>
    </row>
    <row r="101" spans="1:9" ht="15.75">
      <c r="A101" s="16" t="s">
        <v>46</v>
      </c>
      <c r="B101" s="19">
        <v>25</v>
      </c>
      <c r="C101" s="18" t="s">
        <v>107</v>
      </c>
      <c r="D101" s="21">
        <v>500</v>
      </c>
      <c r="E101" s="21">
        <v>1017</v>
      </c>
      <c r="F101" s="56">
        <v>974500</v>
      </c>
      <c r="G101" s="46" t="s">
        <v>41</v>
      </c>
      <c r="H101" s="46" t="s">
        <v>41</v>
      </c>
      <c r="I101" s="46" t="s">
        <v>41</v>
      </c>
    </row>
    <row r="102" spans="1:9">
      <c r="A102" s="71" t="s">
        <v>5</v>
      </c>
      <c r="B102" s="71"/>
      <c r="C102" s="71"/>
      <c r="F102" s="47"/>
      <c r="G102" s="47"/>
      <c r="H102" s="47"/>
      <c r="I102" s="47"/>
    </row>
    <row r="103" spans="1:9">
      <c r="A103" s="2" t="s">
        <v>108</v>
      </c>
      <c r="B103" s="2"/>
      <c r="C103" s="3"/>
      <c r="F103" s="47"/>
      <c r="G103" s="47"/>
      <c r="H103" s="47" t="s">
        <v>7</v>
      </c>
      <c r="I103" s="47"/>
    </row>
    <row r="104" spans="1:9" ht="25.5">
      <c r="A104" s="74" t="s">
        <v>8</v>
      </c>
      <c r="B104" s="74" t="s">
        <v>9</v>
      </c>
      <c r="C104" s="83" t="s">
        <v>10</v>
      </c>
      <c r="D104" s="52" t="s">
        <v>11</v>
      </c>
      <c r="E104" s="52" t="s">
        <v>12</v>
      </c>
      <c r="F104" s="85" t="s">
        <v>13</v>
      </c>
      <c r="G104" s="9">
        <v>0.03</v>
      </c>
      <c r="H104" s="9">
        <v>0.05</v>
      </c>
      <c r="I104" s="9">
        <v>0.1</v>
      </c>
    </row>
    <row r="105" spans="1:9">
      <c r="A105" s="75"/>
      <c r="B105" s="75"/>
      <c r="C105" s="84"/>
      <c r="D105" s="49" t="s">
        <v>14</v>
      </c>
      <c r="E105" s="49" t="s">
        <v>15</v>
      </c>
      <c r="F105" s="86"/>
      <c r="G105" s="51" t="s">
        <v>16</v>
      </c>
      <c r="H105" s="51" t="s">
        <v>17</v>
      </c>
      <c r="I105" s="51" t="s">
        <v>18</v>
      </c>
    </row>
    <row r="106" spans="1:9" ht="15.75">
      <c r="A106" s="49">
        <v>50</v>
      </c>
      <c r="B106" s="10">
        <v>40</v>
      </c>
      <c r="C106" s="12" t="s">
        <v>109</v>
      </c>
      <c r="D106" s="49">
        <v>45</v>
      </c>
      <c r="E106" s="49">
        <v>180</v>
      </c>
      <c r="F106" s="55">
        <v>2173</v>
      </c>
      <c r="G106" s="45">
        <f t="shared" ref="G106:G116" si="13">F106*0.97</f>
        <v>2107.81</v>
      </c>
      <c r="H106" s="45">
        <f t="shared" ref="H106:H116" si="14">F106*0.95</f>
        <v>2064.35</v>
      </c>
      <c r="I106" s="45">
        <f>F106*0.9</f>
        <v>1955.7</v>
      </c>
    </row>
    <row r="107" spans="1:9" ht="15.75">
      <c r="A107" s="49">
        <v>80</v>
      </c>
      <c r="B107" s="10">
        <v>16</v>
      </c>
      <c r="C107" s="12" t="s">
        <v>110</v>
      </c>
      <c r="D107" s="50">
        <v>75</v>
      </c>
      <c r="E107" s="50">
        <v>210</v>
      </c>
      <c r="F107" s="55">
        <v>3498</v>
      </c>
      <c r="G107" s="45">
        <f t="shared" si="13"/>
        <v>3393.06</v>
      </c>
      <c r="H107" s="45">
        <f t="shared" si="14"/>
        <v>3323.1</v>
      </c>
      <c r="I107" s="45">
        <f t="shared" ref="I107:I116" si="15">F107*0.9</f>
        <v>3148.2000000000003</v>
      </c>
    </row>
    <row r="108" spans="1:9" ht="15.75">
      <c r="A108" s="49">
        <v>80</v>
      </c>
      <c r="B108" s="10">
        <v>25</v>
      </c>
      <c r="C108" s="12" t="s">
        <v>111</v>
      </c>
      <c r="D108" s="50">
        <v>75</v>
      </c>
      <c r="E108" s="50">
        <v>210</v>
      </c>
      <c r="F108" s="55">
        <v>3731</v>
      </c>
      <c r="G108" s="45">
        <f t="shared" si="13"/>
        <v>3619.0699999999997</v>
      </c>
      <c r="H108" s="45">
        <f t="shared" si="14"/>
        <v>3544.45</v>
      </c>
      <c r="I108" s="45">
        <f t="shared" si="15"/>
        <v>3357.9</v>
      </c>
    </row>
    <row r="109" spans="1:9" ht="15.75">
      <c r="A109" s="49">
        <v>100</v>
      </c>
      <c r="B109" s="10">
        <v>16</v>
      </c>
      <c r="C109" s="12" t="s">
        <v>112</v>
      </c>
      <c r="D109" s="50">
        <v>100</v>
      </c>
      <c r="E109" s="50">
        <v>230</v>
      </c>
      <c r="F109" s="55">
        <v>6673</v>
      </c>
      <c r="G109" s="45">
        <f t="shared" si="13"/>
        <v>6472.8099999999995</v>
      </c>
      <c r="H109" s="45">
        <f t="shared" si="14"/>
        <v>6339.3499999999995</v>
      </c>
      <c r="I109" s="45">
        <f t="shared" si="15"/>
        <v>6005.7</v>
      </c>
    </row>
    <row r="110" spans="1:9" ht="15.75">
      <c r="A110" s="49">
        <v>100</v>
      </c>
      <c r="B110" s="10">
        <v>25</v>
      </c>
      <c r="C110" s="12" t="s">
        <v>113</v>
      </c>
      <c r="D110" s="50">
        <v>100</v>
      </c>
      <c r="E110" s="50">
        <v>230</v>
      </c>
      <c r="F110" s="55">
        <v>6901</v>
      </c>
      <c r="G110" s="45">
        <f t="shared" si="13"/>
        <v>6693.97</v>
      </c>
      <c r="H110" s="45">
        <f t="shared" si="14"/>
        <v>6555.95</v>
      </c>
      <c r="I110" s="45">
        <f t="shared" si="15"/>
        <v>6210.9000000000005</v>
      </c>
    </row>
    <row r="111" spans="1:9" ht="15.75">
      <c r="A111" s="49">
        <v>125</v>
      </c>
      <c r="B111" s="10">
        <v>16</v>
      </c>
      <c r="C111" s="12" t="s">
        <v>114</v>
      </c>
      <c r="D111" s="50">
        <v>75</v>
      </c>
      <c r="E111" s="50">
        <v>255</v>
      </c>
      <c r="F111" s="55">
        <v>6678</v>
      </c>
      <c r="G111" s="45">
        <f t="shared" si="13"/>
        <v>6477.66</v>
      </c>
      <c r="H111" s="45">
        <f t="shared" si="14"/>
        <v>6344.0999999999995</v>
      </c>
      <c r="I111" s="45">
        <f t="shared" si="15"/>
        <v>6010.2</v>
      </c>
    </row>
    <row r="112" spans="1:9" ht="15.75">
      <c r="A112" s="49">
        <v>125</v>
      </c>
      <c r="B112" s="10">
        <v>25</v>
      </c>
      <c r="C112" s="12" t="s">
        <v>115</v>
      </c>
      <c r="D112" s="50">
        <v>75</v>
      </c>
      <c r="E112" s="50">
        <v>255</v>
      </c>
      <c r="F112" s="55">
        <v>7208</v>
      </c>
      <c r="G112" s="45">
        <f t="shared" si="13"/>
        <v>6991.76</v>
      </c>
      <c r="H112" s="45">
        <f t="shared" si="14"/>
        <v>6847.5999999999995</v>
      </c>
      <c r="I112" s="45">
        <f t="shared" si="15"/>
        <v>6487.2</v>
      </c>
    </row>
    <row r="113" spans="1:9" ht="15.75">
      <c r="A113" s="49">
        <v>150</v>
      </c>
      <c r="B113" s="10">
        <v>16</v>
      </c>
      <c r="C113" s="12" t="s">
        <v>116</v>
      </c>
      <c r="D113" s="50">
        <v>125</v>
      </c>
      <c r="E113" s="50">
        <v>280</v>
      </c>
      <c r="F113" s="55">
        <v>7950</v>
      </c>
      <c r="G113" s="45">
        <f t="shared" si="13"/>
        <v>7711.5</v>
      </c>
      <c r="H113" s="45">
        <f t="shared" si="14"/>
        <v>7552.5</v>
      </c>
      <c r="I113" s="45">
        <f t="shared" si="15"/>
        <v>7155</v>
      </c>
    </row>
    <row r="114" spans="1:9" ht="15.75">
      <c r="A114" s="49">
        <v>150</v>
      </c>
      <c r="B114" s="10">
        <v>25</v>
      </c>
      <c r="C114" s="12" t="s">
        <v>117</v>
      </c>
      <c r="D114" s="50">
        <v>125</v>
      </c>
      <c r="E114" s="50">
        <v>280</v>
      </c>
      <c r="F114" s="55">
        <v>8597</v>
      </c>
      <c r="G114" s="45">
        <f t="shared" si="13"/>
        <v>8339.09</v>
      </c>
      <c r="H114" s="45">
        <f t="shared" si="14"/>
        <v>8167.15</v>
      </c>
      <c r="I114" s="45">
        <f t="shared" si="15"/>
        <v>7737.3</v>
      </c>
    </row>
    <row r="115" spans="1:9" ht="15.75">
      <c r="A115" s="49">
        <v>200</v>
      </c>
      <c r="B115" s="10">
        <v>16</v>
      </c>
      <c r="C115" s="12" t="s">
        <v>118</v>
      </c>
      <c r="D115" s="50">
        <v>148</v>
      </c>
      <c r="E115" s="50">
        <v>330</v>
      </c>
      <c r="F115" s="55">
        <v>16112</v>
      </c>
      <c r="G115" s="45">
        <f t="shared" si="13"/>
        <v>15628.64</v>
      </c>
      <c r="H115" s="45">
        <f t="shared" si="14"/>
        <v>15306.4</v>
      </c>
      <c r="I115" s="45">
        <f t="shared" si="15"/>
        <v>14500.800000000001</v>
      </c>
    </row>
    <row r="116" spans="1:9" ht="15.75">
      <c r="A116" s="49">
        <v>200</v>
      </c>
      <c r="B116" s="10">
        <v>25</v>
      </c>
      <c r="C116" s="12" t="s">
        <v>119</v>
      </c>
      <c r="D116" s="50">
        <v>148</v>
      </c>
      <c r="E116" s="50">
        <v>330</v>
      </c>
      <c r="F116" s="55">
        <v>18550</v>
      </c>
      <c r="G116" s="45">
        <f t="shared" si="13"/>
        <v>17993.5</v>
      </c>
      <c r="H116" s="45">
        <f t="shared" si="14"/>
        <v>17622.5</v>
      </c>
      <c r="I116" s="45">
        <f t="shared" si="15"/>
        <v>16695</v>
      </c>
    </row>
    <row r="117" spans="1:9" ht="15.75">
      <c r="A117" s="82" t="s">
        <v>5</v>
      </c>
      <c r="B117" s="82"/>
      <c r="C117" s="82"/>
      <c r="F117" s="47"/>
      <c r="G117" s="47"/>
      <c r="H117" s="47"/>
      <c r="I117" s="47"/>
    </row>
    <row r="118" spans="1:9">
      <c r="A118" s="72" t="s">
        <v>120</v>
      </c>
      <c r="B118" s="72"/>
      <c r="C118" s="72"/>
      <c r="D118" s="71"/>
      <c r="F118" s="47"/>
      <c r="G118" s="87" t="s">
        <v>7</v>
      </c>
      <c r="H118" s="87"/>
      <c r="I118" s="87"/>
    </row>
    <row r="119" spans="1:9" ht="25.5">
      <c r="A119" s="74" t="s">
        <v>8</v>
      </c>
      <c r="B119" s="74" t="s">
        <v>9</v>
      </c>
      <c r="C119" s="83" t="s">
        <v>10</v>
      </c>
      <c r="D119" s="52" t="s">
        <v>11</v>
      </c>
      <c r="E119" s="52" t="s">
        <v>12</v>
      </c>
      <c r="F119" s="85" t="s">
        <v>13</v>
      </c>
      <c r="G119" s="9">
        <v>0.03</v>
      </c>
      <c r="H119" s="9">
        <v>0.05</v>
      </c>
      <c r="I119" s="9">
        <v>0.1</v>
      </c>
    </row>
    <row r="120" spans="1:9">
      <c r="A120" s="75"/>
      <c r="B120" s="75"/>
      <c r="C120" s="84"/>
      <c r="D120" s="49" t="s">
        <v>14</v>
      </c>
      <c r="E120" s="49" t="s">
        <v>15</v>
      </c>
      <c r="F120" s="86"/>
      <c r="G120" s="51" t="s">
        <v>16</v>
      </c>
      <c r="H120" s="51" t="s">
        <v>17</v>
      </c>
      <c r="I120" s="51" t="s">
        <v>18</v>
      </c>
    </row>
    <row r="121" spans="1:9" ht="15.75">
      <c r="A121" s="49">
        <v>15</v>
      </c>
      <c r="B121" s="10">
        <v>40</v>
      </c>
      <c r="C121" s="12" t="s">
        <v>121</v>
      </c>
      <c r="D121" s="50">
        <v>15</v>
      </c>
      <c r="E121" s="50">
        <v>200</v>
      </c>
      <c r="F121" s="55">
        <v>864</v>
      </c>
      <c r="G121" s="45">
        <f t="shared" ref="G121:G124" si="16">F121*0.97</f>
        <v>838.07999999999993</v>
      </c>
      <c r="H121" s="45">
        <f t="shared" ref="H121:H131" si="17">F121*0.95</f>
        <v>820.8</v>
      </c>
      <c r="I121" s="45">
        <f>F121*0.9</f>
        <v>777.6</v>
      </c>
    </row>
    <row r="122" spans="1:9" ht="15.75">
      <c r="A122" s="49">
        <v>20</v>
      </c>
      <c r="B122" s="10">
        <v>40</v>
      </c>
      <c r="C122" s="12" t="s">
        <v>122</v>
      </c>
      <c r="D122" s="50">
        <v>18</v>
      </c>
      <c r="E122" s="50">
        <v>230</v>
      </c>
      <c r="F122" s="55">
        <v>864</v>
      </c>
      <c r="G122" s="45">
        <f t="shared" si="16"/>
        <v>838.07999999999993</v>
      </c>
      <c r="H122" s="45">
        <f t="shared" si="17"/>
        <v>820.8</v>
      </c>
      <c r="I122" s="45">
        <f t="shared" ref="I122:I132" si="18">F122*0.9</f>
        <v>777.6</v>
      </c>
    </row>
    <row r="123" spans="1:9" ht="15.75">
      <c r="A123" s="49">
        <v>25</v>
      </c>
      <c r="B123" s="10">
        <v>40</v>
      </c>
      <c r="C123" s="12" t="s">
        <v>123</v>
      </c>
      <c r="D123" s="50">
        <v>24</v>
      </c>
      <c r="E123" s="50">
        <v>230</v>
      </c>
      <c r="F123" s="55">
        <v>917</v>
      </c>
      <c r="G123" s="45">
        <f t="shared" si="16"/>
        <v>889.49</v>
      </c>
      <c r="H123" s="45">
        <f t="shared" si="17"/>
        <v>871.15</v>
      </c>
      <c r="I123" s="45">
        <f t="shared" si="18"/>
        <v>825.30000000000007</v>
      </c>
    </row>
    <row r="124" spans="1:9" ht="15.75">
      <c r="A124" s="49">
        <v>32</v>
      </c>
      <c r="B124" s="10">
        <v>40</v>
      </c>
      <c r="C124" s="12" t="s">
        <v>124</v>
      </c>
      <c r="D124" s="50">
        <v>30</v>
      </c>
      <c r="E124" s="50">
        <v>250</v>
      </c>
      <c r="F124" s="55">
        <v>1187</v>
      </c>
      <c r="G124" s="45">
        <f t="shared" si="16"/>
        <v>1151.3899999999999</v>
      </c>
      <c r="H124" s="45">
        <f t="shared" si="17"/>
        <v>1127.6499999999999</v>
      </c>
      <c r="I124" s="45">
        <f t="shared" si="18"/>
        <v>1068.3</v>
      </c>
    </row>
    <row r="125" spans="1:9" ht="15.75">
      <c r="A125" s="49">
        <v>40</v>
      </c>
      <c r="B125" s="10">
        <v>40</v>
      </c>
      <c r="C125" s="12" t="s">
        <v>125</v>
      </c>
      <c r="D125" s="50">
        <v>40</v>
      </c>
      <c r="E125" s="50">
        <v>270</v>
      </c>
      <c r="F125" s="55">
        <v>1293</v>
      </c>
      <c r="G125" s="45">
        <f>F125*0.97</f>
        <v>1254.21</v>
      </c>
      <c r="H125" s="45">
        <f t="shared" si="17"/>
        <v>1228.3499999999999</v>
      </c>
      <c r="I125" s="45">
        <f t="shared" si="18"/>
        <v>1163.7</v>
      </c>
    </row>
    <row r="126" spans="1:9" ht="15.75">
      <c r="A126" s="49">
        <v>50</v>
      </c>
      <c r="B126" s="10">
        <v>40</v>
      </c>
      <c r="C126" s="12" t="s">
        <v>126</v>
      </c>
      <c r="D126" s="50">
        <v>45</v>
      </c>
      <c r="E126" s="50">
        <v>280</v>
      </c>
      <c r="F126" s="55">
        <v>1776</v>
      </c>
      <c r="G126" s="45">
        <f t="shared" ref="G126:G131" si="19">F126*0.97</f>
        <v>1722.72</v>
      </c>
      <c r="H126" s="45">
        <f t="shared" si="17"/>
        <v>1687.1999999999998</v>
      </c>
      <c r="I126" s="45">
        <f t="shared" si="18"/>
        <v>1598.4</v>
      </c>
    </row>
    <row r="127" spans="1:9" ht="15.75">
      <c r="A127" s="49">
        <v>65</v>
      </c>
      <c r="B127" s="10">
        <v>25</v>
      </c>
      <c r="C127" s="12" t="s">
        <v>127</v>
      </c>
      <c r="D127" s="50">
        <v>63</v>
      </c>
      <c r="E127" s="50">
        <v>280</v>
      </c>
      <c r="F127" s="55">
        <v>2157</v>
      </c>
      <c r="G127" s="45">
        <f t="shared" si="19"/>
        <v>2092.29</v>
      </c>
      <c r="H127" s="45">
        <f t="shared" si="17"/>
        <v>2049.15</v>
      </c>
      <c r="I127" s="45">
        <f t="shared" si="18"/>
        <v>1941.3</v>
      </c>
    </row>
    <row r="128" spans="1:9" ht="15.75">
      <c r="A128" s="49">
        <v>80</v>
      </c>
      <c r="B128" s="10">
        <v>25</v>
      </c>
      <c r="C128" s="12" t="s">
        <v>128</v>
      </c>
      <c r="D128" s="50">
        <v>75</v>
      </c>
      <c r="E128" s="50">
        <v>300</v>
      </c>
      <c r="F128" s="55">
        <v>2586</v>
      </c>
      <c r="G128" s="45">
        <f t="shared" si="19"/>
        <v>2508.42</v>
      </c>
      <c r="H128" s="45">
        <f t="shared" si="17"/>
        <v>2456.6999999999998</v>
      </c>
      <c r="I128" s="45">
        <f t="shared" si="18"/>
        <v>2327.4</v>
      </c>
    </row>
    <row r="129" spans="1:9" ht="15.75">
      <c r="A129" s="49">
        <v>100</v>
      </c>
      <c r="B129" s="10">
        <v>25</v>
      </c>
      <c r="C129" s="12" t="s">
        <v>129</v>
      </c>
      <c r="D129" s="50">
        <v>100</v>
      </c>
      <c r="E129" s="50">
        <v>330</v>
      </c>
      <c r="F129" s="55">
        <v>5496</v>
      </c>
      <c r="G129" s="45">
        <f t="shared" si="19"/>
        <v>5331.12</v>
      </c>
      <c r="H129" s="45">
        <f t="shared" si="17"/>
        <v>5221.2</v>
      </c>
      <c r="I129" s="45">
        <f t="shared" si="18"/>
        <v>4946.4000000000005</v>
      </c>
    </row>
    <row r="130" spans="1:9" ht="15.75">
      <c r="A130" s="49">
        <v>125</v>
      </c>
      <c r="B130" s="10">
        <v>25</v>
      </c>
      <c r="C130" s="12" t="s">
        <v>130</v>
      </c>
      <c r="D130" s="50">
        <v>125</v>
      </c>
      <c r="E130" s="50">
        <v>360</v>
      </c>
      <c r="F130" s="55">
        <v>7113</v>
      </c>
      <c r="G130" s="45">
        <f t="shared" si="19"/>
        <v>6899.61</v>
      </c>
      <c r="H130" s="45">
        <f t="shared" si="17"/>
        <v>6757.3499999999995</v>
      </c>
      <c r="I130" s="45">
        <f t="shared" si="18"/>
        <v>6401.7</v>
      </c>
    </row>
    <row r="131" spans="1:9" ht="15.75">
      <c r="A131" s="49">
        <v>150</v>
      </c>
      <c r="B131" s="10">
        <v>25</v>
      </c>
      <c r="C131" s="12" t="s">
        <v>131</v>
      </c>
      <c r="D131" s="50">
        <v>148</v>
      </c>
      <c r="E131" s="50">
        <v>390</v>
      </c>
      <c r="F131" s="55">
        <v>11856</v>
      </c>
      <c r="G131" s="45">
        <f t="shared" si="19"/>
        <v>11500.32</v>
      </c>
      <c r="H131" s="45">
        <f t="shared" si="17"/>
        <v>11263.199999999999</v>
      </c>
      <c r="I131" s="45">
        <f t="shared" si="18"/>
        <v>10670.4</v>
      </c>
    </row>
    <row r="132" spans="1:9" ht="15.75">
      <c r="A132" s="49">
        <v>200</v>
      </c>
      <c r="B132" s="10">
        <v>25</v>
      </c>
      <c r="C132" s="12" t="s">
        <v>132</v>
      </c>
      <c r="D132" s="54">
        <v>200</v>
      </c>
      <c r="E132" s="54">
        <v>510</v>
      </c>
      <c r="F132" s="55">
        <v>22377</v>
      </c>
      <c r="G132" s="45">
        <f>F132*0.97</f>
        <v>21705.69</v>
      </c>
      <c r="H132" s="45">
        <f>F132*0.95</f>
        <v>21258.149999999998</v>
      </c>
      <c r="I132" s="45">
        <f t="shared" si="18"/>
        <v>20139.3</v>
      </c>
    </row>
    <row r="133" spans="1:9" ht="15.75">
      <c r="A133" s="16" t="s">
        <v>99</v>
      </c>
      <c r="B133" s="19">
        <v>25</v>
      </c>
      <c r="C133" s="18" t="s">
        <v>133</v>
      </c>
      <c r="D133" s="21">
        <v>240</v>
      </c>
      <c r="E133" s="21">
        <v>730</v>
      </c>
      <c r="F133" s="56">
        <v>105004</v>
      </c>
      <c r="G133" s="46" t="s">
        <v>41</v>
      </c>
      <c r="H133" s="46" t="s">
        <v>41</v>
      </c>
      <c r="I133" s="46" t="s">
        <v>41</v>
      </c>
    </row>
    <row r="134" spans="1:9" ht="15.75">
      <c r="A134" s="16" t="s">
        <v>39</v>
      </c>
      <c r="B134" s="19">
        <v>25</v>
      </c>
      <c r="C134" s="18" t="s">
        <v>134</v>
      </c>
      <c r="D134" s="21">
        <v>300</v>
      </c>
      <c r="E134" s="21">
        <v>730</v>
      </c>
      <c r="F134" s="56">
        <v>168525</v>
      </c>
      <c r="G134" s="46" t="s">
        <v>41</v>
      </c>
      <c r="H134" s="46" t="s">
        <v>41</v>
      </c>
      <c r="I134" s="46" t="s">
        <v>41</v>
      </c>
    </row>
    <row r="135" spans="1:9" ht="15.75">
      <c r="A135" s="16" t="s">
        <v>46</v>
      </c>
      <c r="B135" s="19">
        <v>25</v>
      </c>
      <c r="C135" s="18" t="s">
        <v>135</v>
      </c>
      <c r="D135" s="21">
        <v>390</v>
      </c>
      <c r="E135" s="21">
        <v>970</v>
      </c>
      <c r="F135" s="56">
        <v>541960</v>
      </c>
      <c r="G135" s="46" t="s">
        <v>41</v>
      </c>
      <c r="H135" s="46" t="s">
        <v>41</v>
      </c>
      <c r="I135" s="46" t="s">
        <v>41</v>
      </c>
    </row>
    <row r="136" spans="1:9" ht="15.75">
      <c r="A136" s="16" t="s">
        <v>49</v>
      </c>
      <c r="B136" s="19">
        <v>25</v>
      </c>
      <c r="C136" s="18" t="s">
        <v>136</v>
      </c>
      <c r="D136" s="21">
        <v>500</v>
      </c>
      <c r="E136" s="21">
        <v>990</v>
      </c>
      <c r="F136" s="56">
        <v>842800</v>
      </c>
      <c r="G136" s="46" t="s">
        <v>41</v>
      </c>
      <c r="H136" s="46" t="s">
        <v>41</v>
      </c>
      <c r="I136" s="46" t="s">
        <v>41</v>
      </c>
    </row>
    <row r="137" spans="1:9">
      <c r="A137" s="71" t="s">
        <v>5</v>
      </c>
      <c r="B137" s="71"/>
      <c r="C137" s="71"/>
      <c r="F137" s="47"/>
      <c r="G137" s="47"/>
      <c r="H137" s="47"/>
      <c r="I137" s="47"/>
    </row>
    <row r="138" spans="1:9">
      <c r="A138" s="72" t="s">
        <v>137</v>
      </c>
      <c r="B138" s="72"/>
      <c r="C138" s="72"/>
      <c r="D138" s="88"/>
      <c r="F138" s="47"/>
      <c r="G138" s="78" t="s">
        <v>7</v>
      </c>
      <c r="H138" s="78"/>
      <c r="I138" s="78"/>
    </row>
    <row r="139" spans="1:9" ht="25.5">
      <c r="A139" s="74" t="s">
        <v>8</v>
      </c>
      <c r="B139" s="74" t="s">
        <v>9</v>
      </c>
      <c r="C139" s="81" t="s">
        <v>10</v>
      </c>
      <c r="D139" s="52" t="s">
        <v>11</v>
      </c>
      <c r="E139" s="52" t="s">
        <v>12</v>
      </c>
      <c r="F139" s="80" t="s">
        <v>13</v>
      </c>
      <c r="G139" s="9">
        <v>0.03</v>
      </c>
      <c r="H139" s="9">
        <v>0.05</v>
      </c>
      <c r="I139" s="9">
        <v>0.1</v>
      </c>
    </row>
    <row r="140" spans="1:9">
      <c r="A140" s="75"/>
      <c r="B140" s="75"/>
      <c r="C140" s="81"/>
      <c r="D140" s="49" t="s">
        <v>14</v>
      </c>
      <c r="E140" s="49" t="s">
        <v>15</v>
      </c>
      <c r="F140" s="80"/>
      <c r="G140" s="51" t="s">
        <v>16</v>
      </c>
      <c r="H140" s="51" t="s">
        <v>17</v>
      </c>
      <c r="I140" s="51" t="s">
        <v>18</v>
      </c>
    </row>
    <row r="141" spans="1:9" ht="15.75">
      <c r="A141" s="49">
        <v>15</v>
      </c>
      <c r="B141" s="10">
        <v>40</v>
      </c>
      <c r="C141" s="12" t="s">
        <v>138</v>
      </c>
      <c r="D141" s="49">
        <v>15</v>
      </c>
      <c r="E141" s="53">
        <v>135</v>
      </c>
      <c r="F141" s="55">
        <v>885</v>
      </c>
      <c r="G141" s="45">
        <f>F141*0.97</f>
        <v>858.44999999999993</v>
      </c>
      <c r="H141" s="45">
        <f t="shared" ref="H141:H148" si="20">F141*0.95</f>
        <v>840.75</v>
      </c>
      <c r="I141" s="45">
        <f>F141*0.9</f>
        <v>796.5</v>
      </c>
    </row>
    <row r="142" spans="1:9" ht="15.75">
      <c r="A142" s="49">
        <v>20</v>
      </c>
      <c r="B142" s="10">
        <v>40</v>
      </c>
      <c r="C142" s="12" t="s">
        <v>139</v>
      </c>
      <c r="D142" s="50">
        <v>18</v>
      </c>
      <c r="E142" s="54">
        <v>135</v>
      </c>
      <c r="F142" s="55">
        <v>970</v>
      </c>
      <c r="G142" s="45">
        <f t="shared" ref="G142:G147" si="21">F142*0.97</f>
        <v>940.9</v>
      </c>
      <c r="H142" s="45">
        <f t="shared" si="20"/>
        <v>921.5</v>
      </c>
      <c r="I142" s="45">
        <f t="shared" ref="I142:I148" si="22">F142*0.9</f>
        <v>873</v>
      </c>
    </row>
    <row r="143" spans="1:9" ht="15.75">
      <c r="A143" s="49">
        <v>25</v>
      </c>
      <c r="B143" s="10">
        <v>40</v>
      </c>
      <c r="C143" s="12" t="s">
        <v>140</v>
      </c>
      <c r="D143" s="50">
        <v>24</v>
      </c>
      <c r="E143" s="54">
        <v>135</v>
      </c>
      <c r="F143" s="55">
        <v>1134</v>
      </c>
      <c r="G143" s="45">
        <f t="shared" si="21"/>
        <v>1099.98</v>
      </c>
      <c r="H143" s="45">
        <f t="shared" si="20"/>
        <v>1077.3</v>
      </c>
      <c r="I143" s="45">
        <f t="shared" si="22"/>
        <v>1020.6</v>
      </c>
    </row>
    <row r="144" spans="1:9" ht="15.75">
      <c r="A144" s="49">
        <v>32</v>
      </c>
      <c r="B144" s="10">
        <v>40</v>
      </c>
      <c r="C144" s="12" t="s">
        <v>141</v>
      </c>
      <c r="D144" s="50">
        <v>30</v>
      </c>
      <c r="E144" s="54">
        <v>155</v>
      </c>
      <c r="F144" s="55">
        <v>1293</v>
      </c>
      <c r="G144" s="45">
        <f t="shared" si="21"/>
        <v>1254.21</v>
      </c>
      <c r="H144" s="45">
        <f t="shared" si="20"/>
        <v>1228.3499999999999</v>
      </c>
      <c r="I144" s="45">
        <f t="shared" si="22"/>
        <v>1163.7</v>
      </c>
    </row>
    <row r="145" spans="1:9" ht="15.75">
      <c r="A145" s="49">
        <v>40</v>
      </c>
      <c r="B145" s="10">
        <v>40</v>
      </c>
      <c r="C145" s="12" t="s">
        <v>142</v>
      </c>
      <c r="D145" s="50">
        <v>40</v>
      </c>
      <c r="E145" s="54">
        <v>170</v>
      </c>
      <c r="F145" s="55">
        <v>1511</v>
      </c>
      <c r="G145" s="45">
        <f t="shared" si="21"/>
        <v>1465.67</v>
      </c>
      <c r="H145" s="45">
        <f t="shared" si="20"/>
        <v>1435.45</v>
      </c>
      <c r="I145" s="45">
        <f t="shared" si="22"/>
        <v>1359.9</v>
      </c>
    </row>
    <row r="146" spans="1:9" ht="15.75">
      <c r="A146" s="49">
        <v>50</v>
      </c>
      <c r="B146" s="10">
        <v>40</v>
      </c>
      <c r="C146" s="12" t="s">
        <v>143</v>
      </c>
      <c r="D146" s="50">
        <v>45</v>
      </c>
      <c r="E146" s="54">
        <v>190</v>
      </c>
      <c r="F146" s="55">
        <v>1723</v>
      </c>
      <c r="G146" s="45">
        <f t="shared" si="21"/>
        <v>1671.31</v>
      </c>
      <c r="H146" s="45">
        <f t="shared" si="20"/>
        <v>1636.85</v>
      </c>
      <c r="I146" s="45">
        <f t="shared" si="22"/>
        <v>1550.7</v>
      </c>
    </row>
    <row r="147" spans="1:9" ht="15.75">
      <c r="A147" s="49">
        <v>65</v>
      </c>
      <c r="B147" s="10">
        <v>25</v>
      </c>
      <c r="C147" s="12" t="s">
        <v>144</v>
      </c>
      <c r="D147" s="50">
        <v>63</v>
      </c>
      <c r="E147" s="54">
        <v>200</v>
      </c>
      <c r="F147" s="55">
        <v>2551</v>
      </c>
      <c r="G147" s="45">
        <f t="shared" si="21"/>
        <v>2474.4699999999998</v>
      </c>
      <c r="H147" s="45">
        <f t="shared" si="20"/>
        <v>2423.4499999999998</v>
      </c>
      <c r="I147" s="45">
        <f t="shared" si="22"/>
        <v>2295.9</v>
      </c>
    </row>
    <row r="148" spans="1:9" ht="15.75">
      <c r="A148" s="49">
        <v>80</v>
      </c>
      <c r="B148" s="10">
        <v>25</v>
      </c>
      <c r="C148" s="12" t="s">
        <v>145</v>
      </c>
      <c r="D148" s="50">
        <v>75</v>
      </c>
      <c r="E148" s="54">
        <v>240</v>
      </c>
      <c r="F148" s="55">
        <v>3180</v>
      </c>
      <c r="G148" s="45">
        <f>F148*0.97</f>
        <v>3084.6</v>
      </c>
      <c r="H148" s="45">
        <f t="shared" si="20"/>
        <v>3021</v>
      </c>
      <c r="I148" s="45">
        <f t="shared" si="22"/>
        <v>2862</v>
      </c>
    </row>
    <row r="149" spans="1:9">
      <c r="A149" s="71" t="s">
        <v>5</v>
      </c>
      <c r="B149" s="71"/>
      <c r="C149" s="71"/>
      <c r="F149" s="47"/>
      <c r="G149" s="47"/>
      <c r="H149" s="47"/>
      <c r="I149" s="47"/>
    </row>
    <row r="150" spans="1:9">
      <c r="A150" s="4" t="s">
        <v>146</v>
      </c>
      <c r="B150" s="4"/>
      <c r="C150" s="4"/>
      <c r="D150" s="4"/>
      <c r="E150" s="4"/>
      <c r="F150" s="47"/>
      <c r="G150" s="78" t="s">
        <v>7</v>
      </c>
      <c r="H150" s="78"/>
      <c r="I150" s="78"/>
    </row>
    <row r="151" spans="1:9" ht="17.25" customHeight="1">
      <c r="A151" s="74" t="s">
        <v>8</v>
      </c>
      <c r="B151" s="74" t="s">
        <v>9</v>
      </c>
      <c r="C151" s="89" t="s">
        <v>10</v>
      </c>
      <c r="D151" s="89" t="s">
        <v>147</v>
      </c>
      <c r="E151" s="89" t="s">
        <v>148</v>
      </c>
      <c r="F151" s="90" t="s">
        <v>13</v>
      </c>
      <c r="G151" s="9">
        <v>0.03</v>
      </c>
      <c r="H151" s="9">
        <v>0.05</v>
      </c>
      <c r="I151" s="9">
        <v>0.1</v>
      </c>
    </row>
    <row r="152" spans="1:9" ht="17.25" customHeight="1">
      <c r="A152" s="75"/>
      <c r="B152" s="75"/>
      <c r="C152" s="89"/>
      <c r="D152" s="89"/>
      <c r="E152" s="89"/>
      <c r="F152" s="90"/>
      <c r="G152" s="51" t="s">
        <v>16</v>
      </c>
      <c r="H152" s="51" t="s">
        <v>17</v>
      </c>
      <c r="I152" s="51" t="s">
        <v>18</v>
      </c>
    </row>
    <row r="153" spans="1:9" ht="17.25" customHeight="1">
      <c r="A153" s="49">
        <v>15</v>
      </c>
      <c r="B153" s="11">
        <v>40</v>
      </c>
      <c r="C153" s="12" t="s">
        <v>149</v>
      </c>
      <c r="D153" s="10">
        <v>10</v>
      </c>
      <c r="E153" s="10">
        <v>120</v>
      </c>
      <c r="F153" s="55">
        <v>1299</v>
      </c>
      <c r="G153" s="45">
        <f t="shared" ref="G153:G156" si="23">F153*0.97</f>
        <v>1260.03</v>
      </c>
      <c r="H153" s="45">
        <f t="shared" ref="H153:H172" si="24">F153*0.95</f>
        <v>1234.05</v>
      </c>
      <c r="I153" s="45">
        <f>F153*0.9</f>
        <v>1169.1000000000001</v>
      </c>
    </row>
    <row r="154" spans="1:9" ht="17.25" customHeight="1">
      <c r="A154" s="49">
        <v>20</v>
      </c>
      <c r="B154" s="11">
        <v>40</v>
      </c>
      <c r="C154" s="12" t="s">
        <v>150</v>
      </c>
      <c r="D154" s="10">
        <v>15</v>
      </c>
      <c r="E154" s="10">
        <v>120</v>
      </c>
      <c r="F154" s="55">
        <v>1498</v>
      </c>
      <c r="G154" s="45">
        <f t="shared" si="23"/>
        <v>1453.06</v>
      </c>
      <c r="H154" s="45">
        <f t="shared" si="24"/>
        <v>1423.1</v>
      </c>
      <c r="I154" s="45">
        <f t="shared" ref="I154:I172" si="25">F154*0.9</f>
        <v>1348.2</v>
      </c>
    </row>
    <row r="155" spans="1:9" ht="17.25" customHeight="1">
      <c r="A155" s="49">
        <v>25</v>
      </c>
      <c r="B155" s="11">
        <v>40</v>
      </c>
      <c r="C155" s="12" t="s">
        <v>151</v>
      </c>
      <c r="D155" s="10">
        <v>18</v>
      </c>
      <c r="E155" s="10">
        <v>140</v>
      </c>
      <c r="F155" s="55">
        <v>1822</v>
      </c>
      <c r="G155" s="45">
        <f t="shared" si="23"/>
        <v>1767.34</v>
      </c>
      <c r="H155" s="45">
        <f t="shared" si="24"/>
        <v>1730.8999999999999</v>
      </c>
      <c r="I155" s="45">
        <f t="shared" si="25"/>
        <v>1639.8</v>
      </c>
    </row>
    <row r="156" spans="1:9" ht="17.25" customHeight="1">
      <c r="A156" s="49">
        <v>32</v>
      </c>
      <c r="B156" s="11">
        <v>40</v>
      </c>
      <c r="C156" s="12" t="s">
        <v>152</v>
      </c>
      <c r="D156" s="10">
        <v>24</v>
      </c>
      <c r="E156" s="10">
        <v>140</v>
      </c>
      <c r="F156" s="55">
        <v>1981</v>
      </c>
      <c r="G156" s="45">
        <f t="shared" si="23"/>
        <v>1921.57</v>
      </c>
      <c r="H156" s="45">
        <f t="shared" si="24"/>
        <v>1881.9499999999998</v>
      </c>
      <c r="I156" s="45">
        <f t="shared" si="25"/>
        <v>1782.9</v>
      </c>
    </row>
    <row r="157" spans="1:9" ht="19.5" customHeight="1">
      <c r="A157" s="49">
        <v>40</v>
      </c>
      <c r="B157" s="10">
        <v>40</v>
      </c>
      <c r="C157" s="5" t="s">
        <v>153</v>
      </c>
      <c r="D157" s="10">
        <v>30</v>
      </c>
      <c r="E157" s="10">
        <v>165</v>
      </c>
      <c r="F157" s="55">
        <v>2062</v>
      </c>
      <c r="G157" s="45">
        <f>F157*0.97</f>
        <v>2000.1399999999999</v>
      </c>
      <c r="H157" s="45">
        <f t="shared" si="24"/>
        <v>1958.8999999999999</v>
      </c>
      <c r="I157" s="45">
        <f t="shared" si="25"/>
        <v>1855.8</v>
      </c>
    </row>
    <row r="158" spans="1:9" ht="15.75">
      <c r="A158" s="49">
        <v>50</v>
      </c>
      <c r="B158" s="10">
        <v>40</v>
      </c>
      <c r="C158" s="5" t="s">
        <v>154</v>
      </c>
      <c r="D158" s="10">
        <v>40</v>
      </c>
      <c r="E158" s="10">
        <v>180</v>
      </c>
      <c r="F158" s="55">
        <v>2279</v>
      </c>
      <c r="G158" s="45">
        <f t="shared" ref="G158:G172" si="26">F158*0.97</f>
        <v>2210.63</v>
      </c>
      <c r="H158" s="45">
        <f t="shared" si="24"/>
        <v>2165.0499999999997</v>
      </c>
      <c r="I158" s="45">
        <f t="shared" si="25"/>
        <v>2051.1</v>
      </c>
    </row>
    <row r="159" spans="1:9" ht="15.75">
      <c r="A159" s="49">
        <v>65</v>
      </c>
      <c r="B159" s="10">
        <v>16</v>
      </c>
      <c r="C159" s="5" t="s">
        <v>155</v>
      </c>
      <c r="D159" s="10">
        <v>45</v>
      </c>
      <c r="E159" s="10">
        <v>200</v>
      </c>
      <c r="F159" s="55">
        <v>2804</v>
      </c>
      <c r="G159" s="45">
        <f t="shared" si="26"/>
        <v>2719.88</v>
      </c>
      <c r="H159" s="45">
        <f t="shared" si="24"/>
        <v>2663.7999999999997</v>
      </c>
      <c r="I159" s="45">
        <f t="shared" si="25"/>
        <v>2523.6</v>
      </c>
    </row>
    <row r="160" spans="1:9" ht="15.75">
      <c r="A160" s="49">
        <v>65</v>
      </c>
      <c r="B160" s="10">
        <v>25</v>
      </c>
      <c r="C160" s="5" t="s">
        <v>156</v>
      </c>
      <c r="D160" s="10">
        <v>45</v>
      </c>
      <c r="E160" s="10">
        <v>200</v>
      </c>
      <c r="F160" s="55">
        <v>3032</v>
      </c>
      <c r="G160" s="45">
        <f t="shared" si="26"/>
        <v>2941.04</v>
      </c>
      <c r="H160" s="45">
        <f t="shared" si="24"/>
        <v>2880.4</v>
      </c>
      <c r="I160" s="45">
        <f t="shared" si="25"/>
        <v>2728.8</v>
      </c>
    </row>
    <row r="161" spans="1:9" ht="15.75">
      <c r="A161" s="49">
        <v>80</v>
      </c>
      <c r="B161" s="10">
        <v>16</v>
      </c>
      <c r="C161" s="5" t="s">
        <v>157</v>
      </c>
      <c r="D161" s="10">
        <v>63</v>
      </c>
      <c r="E161" s="10">
        <v>210</v>
      </c>
      <c r="F161" s="55">
        <v>3440</v>
      </c>
      <c r="G161" s="45">
        <f t="shared" si="26"/>
        <v>3336.7999999999997</v>
      </c>
      <c r="H161" s="45">
        <f t="shared" si="24"/>
        <v>3268</v>
      </c>
      <c r="I161" s="45">
        <f t="shared" si="25"/>
        <v>3096</v>
      </c>
    </row>
    <row r="162" spans="1:9" ht="15.75">
      <c r="A162" s="49">
        <v>80</v>
      </c>
      <c r="B162" s="10">
        <v>25</v>
      </c>
      <c r="C162" s="5" t="s">
        <v>158</v>
      </c>
      <c r="D162" s="10">
        <v>63</v>
      </c>
      <c r="E162" s="10">
        <v>210</v>
      </c>
      <c r="F162" s="55">
        <v>3572</v>
      </c>
      <c r="G162" s="45">
        <f t="shared" si="26"/>
        <v>3464.8399999999997</v>
      </c>
      <c r="H162" s="45">
        <f t="shared" si="24"/>
        <v>3393.3999999999996</v>
      </c>
      <c r="I162" s="45">
        <f t="shared" si="25"/>
        <v>3214.8</v>
      </c>
    </row>
    <row r="163" spans="1:9" ht="15.75">
      <c r="A163" s="49">
        <v>100</v>
      </c>
      <c r="B163" s="10">
        <v>16</v>
      </c>
      <c r="C163" s="5" t="s">
        <v>159</v>
      </c>
      <c r="D163" s="10">
        <v>75</v>
      </c>
      <c r="E163" s="10">
        <v>230</v>
      </c>
      <c r="F163" s="55">
        <v>4039</v>
      </c>
      <c r="G163" s="45">
        <f t="shared" si="26"/>
        <v>3917.83</v>
      </c>
      <c r="H163" s="45">
        <f t="shared" si="24"/>
        <v>3837.0499999999997</v>
      </c>
      <c r="I163" s="45">
        <f t="shared" si="25"/>
        <v>3635.1</v>
      </c>
    </row>
    <row r="164" spans="1:9" ht="15.75">
      <c r="A164" s="49">
        <v>100</v>
      </c>
      <c r="B164" s="10">
        <v>25</v>
      </c>
      <c r="C164" s="5" t="s">
        <v>160</v>
      </c>
      <c r="D164" s="10">
        <v>75</v>
      </c>
      <c r="E164" s="10">
        <v>230</v>
      </c>
      <c r="F164" s="55">
        <v>4309</v>
      </c>
      <c r="G164" s="45">
        <f t="shared" si="26"/>
        <v>4179.7299999999996</v>
      </c>
      <c r="H164" s="45">
        <f t="shared" si="24"/>
        <v>4093.5499999999997</v>
      </c>
      <c r="I164" s="45">
        <f t="shared" si="25"/>
        <v>3878.1</v>
      </c>
    </row>
    <row r="165" spans="1:9" ht="15.75">
      <c r="A165" s="49">
        <v>125</v>
      </c>
      <c r="B165" s="10">
        <v>16</v>
      </c>
      <c r="C165" s="5" t="s">
        <v>161</v>
      </c>
      <c r="D165" s="10">
        <v>100</v>
      </c>
      <c r="E165" s="10">
        <v>350</v>
      </c>
      <c r="F165" s="55">
        <v>8083</v>
      </c>
      <c r="G165" s="45">
        <f t="shared" si="26"/>
        <v>7840.51</v>
      </c>
      <c r="H165" s="45">
        <f t="shared" si="24"/>
        <v>7678.8499999999995</v>
      </c>
      <c r="I165" s="45">
        <f t="shared" si="25"/>
        <v>7274.7</v>
      </c>
    </row>
    <row r="166" spans="1:9" ht="15.75">
      <c r="A166" s="49">
        <v>125</v>
      </c>
      <c r="B166" s="10">
        <v>25</v>
      </c>
      <c r="C166" s="5" t="s">
        <v>162</v>
      </c>
      <c r="D166" s="10">
        <v>100</v>
      </c>
      <c r="E166" s="10">
        <v>350</v>
      </c>
      <c r="F166" s="55">
        <v>8618</v>
      </c>
      <c r="G166" s="45">
        <f t="shared" si="26"/>
        <v>8359.4599999999991</v>
      </c>
      <c r="H166" s="45">
        <f t="shared" si="24"/>
        <v>8187.0999999999995</v>
      </c>
      <c r="I166" s="45">
        <f t="shared" si="25"/>
        <v>7756.2</v>
      </c>
    </row>
    <row r="167" spans="1:9" ht="15.75">
      <c r="A167" s="49">
        <v>150</v>
      </c>
      <c r="B167" s="10">
        <v>16</v>
      </c>
      <c r="C167" s="5" t="s">
        <v>163</v>
      </c>
      <c r="D167" s="10">
        <v>125</v>
      </c>
      <c r="E167" s="10">
        <v>380</v>
      </c>
      <c r="F167" s="55">
        <v>9699</v>
      </c>
      <c r="G167" s="45">
        <f t="shared" si="26"/>
        <v>9408.0299999999988</v>
      </c>
      <c r="H167" s="45">
        <f t="shared" si="24"/>
        <v>9214.0499999999993</v>
      </c>
      <c r="I167" s="45">
        <f t="shared" si="25"/>
        <v>8729.1</v>
      </c>
    </row>
    <row r="168" spans="1:9" ht="15.75">
      <c r="A168" s="49">
        <v>150</v>
      </c>
      <c r="B168" s="10">
        <v>25</v>
      </c>
      <c r="C168" s="5" t="s">
        <v>164</v>
      </c>
      <c r="D168" s="10">
        <v>125</v>
      </c>
      <c r="E168" s="10">
        <v>380</v>
      </c>
      <c r="F168" s="55">
        <v>10505</v>
      </c>
      <c r="G168" s="45">
        <f t="shared" si="26"/>
        <v>10189.85</v>
      </c>
      <c r="H168" s="45">
        <f t="shared" si="24"/>
        <v>9979.75</v>
      </c>
      <c r="I168" s="45">
        <f t="shared" si="25"/>
        <v>9454.5</v>
      </c>
    </row>
    <row r="169" spans="1:9" ht="15.75">
      <c r="A169" s="49">
        <v>200</v>
      </c>
      <c r="B169" s="10">
        <v>16</v>
      </c>
      <c r="C169" s="5" t="s">
        <v>165</v>
      </c>
      <c r="D169" s="10">
        <v>148</v>
      </c>
      <c r="E169" s="10">
        <v>450</v>
      </c>
      <c r="F169" s="55">
        <v>18990</v>
      </c>
      <c r="G169" s="45">
        <f t="shared" si="26"/>
        <v>18420.3</v>
      </c>
      <c r="H169" s="45">
        <f t="shared" si="24"/>
        <v>18040.5</v>
      </c>
      <c r="I169" s="45">
        <f t="shared" si="25"/>
        <v>17091</v>
      </c>
    </row>
    <row r="170" spans="1:9" ht="15.75">
      <c r="A170" s="49">
        <v>200</v>
      </c>
      <c r="B170" s="10">
        <v>25</v>
      </c>
      <c r="C170" s="5" t="s">
        <v>166</v>
      </c>
      <c r="D170" s="10">
        <v>148</v>
      </c>
      <c r="E170" s="10">
        <v>450</v>
      </c>
      <c r="F170" s="55">
        <v>21486</v>
      </c>
      <c r="G170" s="45">
        <f t="shared" si="26"/>
        <v>20841.419999999998</v>
      </c>
      <c r="H170" s="45">
        <f t="shared" si="24"/>
        <v>20411.7</v>
      </c>
      <c r="I170" s="45">
        <f t="shared" si="25"/>
        <v>19337.400000000001</v>
      </c>
    </row>
    <row r="171" spans="1:9" ht="15.75">
      <c r="A171" s="49">
        <v>250</v>
      </c>
      <c r="B171" s="10">
        <v>16</v>
      </c>
      <c r="C171" s="5" t="s">
        <v>167</v>
      </c>
      <c r="D171" s="10">
        <v>200</v>
      </c>
      <c r="E171" s="10">
        <v>530</v>
      </c>
      <c r="F171" s="55">
        <v>34212</v>
      </c>
      <c r="G171" s="45">
        <f t="shared" si="26"/>
        <v>33185.64</v>
      </c>
      <c r="H171" s="45">
        <f t="shared" si="24"/>
        <v>32501.399999999998</v>
      </c>
      <c r="I171" s="45">
        <f t="shared" si="25"/>
        <v>30790.799999999999</v>
      </c>
    </row>
    <row r="172" spans="1:9" ht="15.75">
      <c r="A172" s="49">
        <v>250</v>
      </c>
      <c r="B172" s="10">
        <v>25</v>
      </c>
      <c r="C172" s="5" t="s">
        <v>168</v>
      </c>
      <c r="D172" s="10">
        <v>200</v>
      </c>
      <c r="E172" s="10">
        <v>530</v>
      </c>
      <c r="F172" s="55">
        <v>37498</v>
      </c>
      <c r="G172" s="45">
        <f t="shared" si="26"/>
        <v>36373.06</v>
      </c>
      <c r="H172" s="45">
        <f t="shared" si="24"/>
        <v>35623.1</v>
      </c>
      <c r="I172" s="45">
        <f t="shared" si="25"/>
        <v>33748.200000000004</v>
      </c>
    </row>
    <row r="173" spans="1:9" ht="15.75">
      <c r="A173" s="50">
        <v>300</v>
      </c>
      <c r="B173" s="10">
        <v>16</v>
      </c>
      <c r="C173" s="5" t="s">
        <v>169</v>
      </c>
      <c r="D173" s="10">
        <v>240</v>
      </c>
      <c r="E173" s="10">
        <v>750</v>
      </c>
      <c r="F173" s="55">
        <v>93492</v>
      </c>
      <c r="G173" s="46" t="s">
        <v>41</v>
      </c>
      <c r="H173" s="46" t="s">
        <v>41</v>
      </c>
      <c r="I173" s="46" t="s">
        <v>41</v>
      </c>
    </row>
    <row r="174" spans="1:9" ht="15.75">
      <c r="A174" s="36">
        <v>300</v>
      </c>
      <c r="B174" s="36">
        <v>25</v>
      </c>
      <c r="C174" s="29" t="s">
        <v>170</v>
      </c>
      <c r="D174" s="36">
        <v>240</v>
      </c>
      <c r="E174" s="37">
        <v>750</v>
      </c>
      <c r="F174" s="38">
        <v>110717</v>
      </c>
      <c r="G174" s="46" t="s">
        <v>41</v>
      </c>
      <c r="H174" s="46" t="s">
        <v>41</v>
      </c>
      <c r="I174" s="46" t="s">
        <v>41</v>
      </c>
    </row>
    <row r="175" spans="1:9" ht="15.75">
      <c r="A175" s="40">
        <v>350</v>
      </c>
      <c r="B175" s="40">
        <v>16</v>
      </c>
      <c r="C175" s="32" t="s">
        <v>171</v>
      </c>
      <c r="D175" s="40">
        <v>300</v>
      </c>
      <c r="E175" s="41">
        <v>750</v>
      </c>
      <c r="F175" s="42">
        <v>165466</v>
      </c>
      <c r="G175" s="46" t="s">
        <v>41</v>
      </c>
      <c r="H175" s="46" t="s">
        <v>41</v>
      </c>
      <c r="I175" s="46" t="s">
        <v>41</v>
      </c>
    </row>
    <row r="176" spans="1:9" ht="15.75">
      <c r="A176" s="40">
        <v>350</v>
      </c>
      <c r="B176" s="40">
        <v>25</v>
      </c>
      <c r="C176" s="32" t="s">
        <v>172</v>
      </c>
      <c r="D176" s="40">
        <v>300</v>
      </c>
      <c r="E176" s="41">
        <v>750</v>
      </c>
      <c r="F176" s="42">
        <v>183573</v>
      </c>
      <c r="G176" s="46" t="s">
        <v>41</v>
      </c>
      <c r="H176" s="46" t="s">
        <v>41</v>
      </c>
      <c r="I176" s="46" t="s">
        <v>41</v>
      </c>
    </row>
    <row r="177" spans="1:9" ht="15.75">
      <c r="A177" s="40">
        <v>400</v>
      </c>
      <c r="B177" s="40">
        <v>16</v>
      </c>
      <c r="C177" s="32" t="s">
        <v>173</v>
      </c>
      <c r="D177" s="40">
        <v>300</v>
      </c>
      <c r="E177" s="41">
        <v>990</v>
      </c>
      <c r="F177" s="42">
        <v>279363</v>
      </c>
      <c r="G177" s="46" t="s">
        <v>41</v>
      </c>
      <c r="H177" s="46" t="s">
        <v>41</v>
      </c>
      <c r="I177" s="46" t="s">
        <v>41</v>
      </c>
    </row>
    <row r="178" spans="1:9" ht="15.75">
      <c r="A178" s="40">
        <v>400</v>
      </c>
      <c r="B178" s="40">
        <v>25</v>
      </c>
      <c r="C178" s="32" t="s">
        <v>174</v>
      </c>
      <c r="D178" s="40">
        <v>300</v>
      </c>
      <c r="E178" s="41">
        <v>990</v>
      </c>
      <c r="F178" s="42">
        <v>308929</v>
      </c>
      <c r="G178" s="46" t="s">
        <v>41</v>
      </c>
      <c r="H178" s="46" t="s">
        <v>41</v>
      </c>
      <c r="I178" s="46" t="s">
        <v>41</v>
      </c>
    </row>
    <row r="179" spans="1:9" ht="15.75">
      <c r="A179" s="40">
        <v>500</v>
      </c>
      <c r="B179" s="40">
        <v>16</v>
      </c>
      <c r="C179" s="32" t="s">
        <v>175</v>
      </c>
      <c r="D179" s="40">
        <v>390</v>
      </c>
      <c r="E179" s="41">
        <v>990</v>
      </c>
      <c r="F179" s="42">
        <v>508768</v>
      </c>
      <c r="G179" s="46" t="s">
        <v>41</v>
      </c>
      <c r="H179" s="46" t="s">
        <v>41</v>
      </c>
      <c r="I179" s="46" t="s">
        <v>41</v>
      </c>
    </row>
    <row r="180" spans="1:9" ht="15.75">
      <c r="A180" s="40">
        <v>500</v>
      </c>
      <c r="B180" s="40">
        <v>25</v>
      </c>
      <c r="C180" s="32" t="s">
        <v>176</v>
      </c>
      <c r="D180" s="40">
        <v>390</v>
      </c>
      <c r="E180" s="41">
        <v>990</v>
      </c>
      <c r="F180" s="42">
        <v>562256</v>
      </c>
      <c r="G180" s="46" t="s">
        <v>41</v>
      </c>
      <c r="H180" s="46" t="s">
        <v>41</v>
      </c>
      <c r="I180" s="46" t="s">
        <v>41</v>
      </c>
    </row>
    <row r="181" spans="1:9">
      <c r="A181" s="71" t="s">
        <v>5</v>
      </c>
      <c r="B181" s="71"/>
      <c r="C181" s="71"/>
      <c r="F181" s="47"/>
      <c r="G181" s="47"/>
      <c r="H181" s="47"/>
      <c r="I181" s="47"/>
    </row>
    <row r="182" spans="1:9">
      <c r="A182" s="4" t="s">
        <v>177</v>
      </c>
      <c r="B182" s="4"/>
      <c r="C182" s="4"/>
      <c r="D182" s="64"/>
      <c r="F182" s="47"/>
      <c r="G182" s="78" t="s">
        <v>7</v>
      </c>
      <c r="H182" s="78"/>
      <c r="I182" s="78"/>
    </row>
    <row r="183" spans="1:9" ht="25.5">
      <c r="A183" s="74" t="s">
        <v>8</v>
      </c>
      <c r="B183" s="74" t="s">
        <v>9</v>
      </c>
      <c r="C183" s="81" t="s">
        <v>10</v>
      </c>
      <c r="D183" s="52" t="s">
        <v>11</v>
      </c>
      <c r="E183" s="52" t="s">
        <v>12</v>
      </c>
      <c r="F183" s="80" t="s">
        <v>13</v>
      </c>
      <c r="G183" s="9">
        <v>0.03</v>
      </c>
      <c r="H183" s="9">
        <v>0.05</v>
      </c>
      <c r="I183" s="9">
        <v>0.1</v>
      </c>
    </row>
    <row r="184" spans="1:9">
      <c r="A184" s="75"/>
      <c r="B184" s="75"/>
      <c r="C184" s="81"/>
      <c r="D184" s="49" t="s">
        <v>14</v>
      </c>
      <c r="E184" s="49" t="s">
        <v>15</v>
      </c>
      <c r="F184" s="80"/>
      <c r="G184" s="51" t="s">
        <v>16</v>
      </c>
      <c r="H184" s="51" t="s">
        <v>178</v>
      </c>
      <c r="I184" s="51" t="s">
        <v>18</v>
      </c>
    </row>
    <row r="185" spans="1:9" ht="15.75">
      <c r="A185" s="49">
        <v>15</v>
      </c>
      <c r="B185" s="10">
        <v>40</v>
      </c>
      <c r="C185" s="12" t="s">
        <v>179</v>
      </c>
      <c r="D185" s="53">
        <v>10</v>
      </c>
      <c r="E185" s="53">
        <v>200</v>
      </c>
      <c r="F185" s="55">
        <v>1007</v>
      </c>
      <c r="G185" s="45">
        <f t="shared" ref="G185:G188" si="27">F185*0.97</f>
        <v>976.79</v>
      </c>
      <c r="H185" s="45">
        <f t="shared" ref="H185:H197" si="28">F185*0.95</f>
        <v>956.65</v>
      </c>
      <c r="I185" s="45">
        <f>F185*0.9</f>
        <v>906.30000000000007</v>
      </c>
    </row>
    <row r="186" spans="1:9" ht="15.75">
      <c r="A186" s="49">
        <v>20</v>
      </c>
      <c r="B186" s="10">
        <v>40</v>
      </c>
      <c r="C186" s="12" t="s">
        <v>180</v>
      </c>
      <c r="D186" s="54">
        <v>15</v>
      </c>
      <c r="E186" s="54">
        <v>200</v>
      </c>
      <c r="F186" s="55">
        <v>1080</v>
      </c>
      <c r="G186" s="45">
        <f t="shared" si="27"/>
        <v>1047.5999999999999</v>
      </c>
      <c r="H186" s="45">
        <f t="shared" si="28"/>
        <v>1026</v>
      </c>
      <c r="I186" s="45">
        <f t="shared" ref="I186:I197" si="29">F186*0.9</f>
        <v>972</v>
      </c>
    </row>
    <row r="187" spans="1:9" ht="15.75">
      <c r="A187" s="49">
        <v>25</v>
      </c>
      <c r="B187" s="10">
        <v>40</v>
      </c>
      <c r="C187" s="12" t="s">
        <v>181</v>
      </c>
      <c r="D187" s="54">
        <v>18</v>
      </c>
      <c r="E187" s="54">
        <v>230</v>
      </c>
      <c r="F187" s="55">
        <v>1080</v>
      </c>
      <c r="G187" s="45">
        <f t="shared" si="27"/>
        <v>1047.5999999999999</v>
      </c>
      <c r="H187" s="45">
        <f t="shared" si="28"/>
        <v>1026</v>
      </c>
      <c r="I187" s="45">
        <f t="shared" si="29"/>
        <v>972</v>
      </c>
    </row>
    <row r="188" spans="1:9" ht="15.75">
      <c r="A188" s="49">
        <v>32</v>
      </c>
      <c r="B188" s="10">
        <v>40</v>
      </c>
      <c r="C188" s="12" t="s">
        <v>182</v>
      </c>
      <c r="D188" s="54">
        <v>24</v>
      </c>
      <c r="E188" s="54">
        <v>230</v>
      </c>
      <c r="F188" s="55">
        <v>1147</v>
      </c>
      <c r="G188" s="45">
        <f t="shared" si="27"/>
        <v>1112.5899999999999</v>
      </c>
      <c r="H188" s="45">
        <f t="shared" si="28"/>
        <v>1089.6499999999999</v>
      </c>
      <c r="I188" s="45">
        <f t="shared" si="29"/>
        <v>1032.3</v>
      </c>
    </row>
    <row r="189" spans="1:9" ht="15.75">
      <c r="A189" s="49">
        <v>40</v>
      </c>
      <c r="B189" s="10">
        <v>40</v>
      </c>
      <c r="C189" s="5" t="s">
        <v>183</v>
      </c>
      <c r="D189" s="54">
        <v>30</v>
      </c>
      <c r="E189" s="54">
        <v>250</v>
      </c>
      <c r="F189" s="55">
        <v>1484</v>
      </c>
      <c r="G189" s="45">
        <f>F189*0.97</f>
        <v>1439.48</v>
      </c>
      <c r="H189" s="45">
        <f t="shared" si="28"/>
        <v>1409.8</v>
      </c>
      <c r="I189" s="45">
        <f t="shared" si="29"/>
        <v>1335.6000000000001</v>
      </c>
    </row>
    <row r="190" spans="1:9" ht="15.75">
      <c r="A190" s="49">
        <v>50</v>
      </c>
      <c r="B190" s="10">
        <v>40</v>
      </c>
      <c r="C190" s="5" t="s">
        <v>184</v>
      </c>
      <c r="D190" s="54">
        <v>40</v>
      </c>
      <c r="E190" s="54">
        <v>270</v>
      </c>
      <c r="F190" s="55">
        <v>1617</v>
      </c>
      <c r="G190" s="45">
        <f t="shared" ref="G190:G197" si="30">F190*0.97</f>
        <v>1568.49</v>
      </c>
      <c r="H190" s="45">
        <f t="shared" si="28"/>
        <v>1536.1499999999999</v>
      </c>
      <c r="I190" s="45">
        <f t="shared" si="29"/>
        <v>1455.3</v>
      </c>
    </row>
    <row r="191" spans="1:9" ht="15.75">
      <c r="A191" s="49">
        <v>65</v>
      </c>
      <c r="B191" s="10">
        <v>25</v>
      </c>
      <c r="C191" s="5" t="s">
        <v>185</v>
      </c>
      <c r="D191" s="54">
        <v>45</v>
      </c>
      <c r="E191" s="54">
        <v>280</v>
      </c>
      <c r="F191" s="55">
        <v>2221</v>
      </c>
      <c r="G191" s="45">
        <f t="shared" si="30"/>
        <v>2154.37</v>
      </c>
      <c r="H191" s="45">
        <f t="shared" si="28"/>
        <v>2109.9499999999998</v>
      </c>
      <c r="I191" s="45">
        <f t="shared" si="29"/>
        <v>1998.9</v>
      </c>
    </row>
    <row r="192" spans="1:9" ht="15.75">
      <c r="A192" s="49">
        <v>80</v>
      </c>
      <c r="B192" s="10">
        <v>25</v>
      </c>
      <c r="C192" s="5" t="s">
        <v>186</v>
      </c>
      <c r="D192" s="54">
        <v>63</v>
      </c>
      <c r="E192" s="54">
        <v>280</v>
      </c>
      <c r="F192" s="55">
        <v>2761</v>
      </c>
      <c r="G192" s="45">
        <f t="shared" si="30"/>
        <v>2678.17</v>
      </c>
      <c r="H192" s="45">
        <f t="shared" si="28"/>
        <v>2622.95</v>
      </c>
      <c r="I192" s="45">
        <f t="shared" si="29"/>
        <v>2484.9</v>
      </c>
    </row>
    <row r="193" spans="1:9" ht="15.75">
      <c r="A193" s="49">
        <v>100</v>
      </c>
      <c r="B193" s="10">
        <v>25</v>
      </c>
      <c r="C193" s="5" t="s">
        <v>187</v>
      </c>
      <c r="D193" s="54">
        <v>75</v>
      </c>
      <c r="E193" s="54">
        <v>300</v>
      </c>
      <c r="F193" s="55">
        <v>3233</v>
      </c>
      <c r="G193" s="45">
        <f t="shared" si="30"/>
        <v>3136.0099999999998</v>
      </c>
      <c r="H193" s="45">
        <f t="shared" si="28"/>
        <v>3071.35</v>
      </c>
      <c r="I193" s="45">
        <f t="shared" si="29"/>
        <v>2909.7000000000003</v>
      </c>
    </row>
    <row r="194" spans="1:9" ht="15.75">
      <c r="A194" s="49">
        <v>125</v>
      </c>
      <c r="B194" s="10">
        <v>25</v>
      </c>
      <c r="C194" s="5" t="s">
        <v>188</v>
      </c>
      <c r="D194" s="54">
        <v>100</v>
      </c>
      <c r="E194" s="54">
        <v>330</v>
      </c>
      <c r="F194" s="55">
        <v>6869</v>
      </c>
      <c r="G194" s="45">
        <f t="shared" si="30"/>
        <v>6662.9299999999994</v>
      </c>
      <c r="H194" s="45">
        <f t="shared" si="28"/>
        <v>6525.5499999999993</v>
      </c>
      <c r="I194" s="45">
        <f t="shared" si="29"/>
        <v>6182.1</v>
      </c>
    </row>
    <row r="195" spans="1:9" ht="15.75">
      <c r="A195" s="49">
        <v>150</v>
      </c>
      <c r="B195" s="10">
        <v>25</v>
      </c>
      <c r="C195" s="5" t="s">
        <v>189</v>
      </c>
      <c r="D195" s="54">
        <v>125</v>
      </c>
      <c r="E195" s="54">
        <v>360</v>
      </c>
      <c r="F195" s="55">
        <v>7950</v>
      </c>
      <c r="G195" s="45">
        <f t="shared" si="30"/>
        <v>7711.5</v>
      </c>
      <c r="H195" s="45">
        <f t="shared" si="28"/>
        <v>7552.5</v>
      </c>
      <c r="I195" s="45">
        <f t="shared" si="29"/>
        <v>7155</v>
      </c>
    </row>
    <row r="196" spans="1:9" ht="15.75">
      <c r="A196" s="49">
        <v>200</v>
      </c>
      <c r="B196" s="10">
        <v>25</v>
      </c>
      <c r="C196" s="5" t="s">
        <v>190</v>
      </c>
      <c r="D196" s="54">
        <v>148</v>
      </c>
      <c r="E196" s="54">
        <v>430</v>
      </c>
      <c r="F196" s="55">
        <v>16165</v>
      </c>
      <c r="G196" s="45">
        <f t="shared" si="30"/>
        <v>15680.05</v>
      </c>
      <c r="H196" s="45">
        <f t="shared" si="28"/>
        <v>15356.75</v>
      </c>
      <c r="I196" s="45">
        <f t="shared" si="29"/>
        <v>14548.5</v>
      </c>
    </row>
    <row r="197" spans="1:9" ht="15.75">
      <c r="A197" s="49">
        <v>250</v>
      </c>
      <c r="B197" s="10">
        <v>25</v>
      </c>
      <c r="C197" s="5" t="s">
        <v>191</v>
      </c>
      <c r="D197" s="54">
        <v>200</v>
      </c>
      <c r="E197" s="54">
        <v>510</v>
      </c>
      <c r="F197" s="55">
        <v>29846</v>
      </c>
      <c r="G197" s="45">
        <f t="shared" si="30"/>
        <v>28950.62</v>
      </c>
      <c r="H197" s="45">
        <f t="shared" si="28"/>
        <v>28353.699999999997</v>
      </c>
      <c r="I197" s="45">
        <f t="shared" si="29"/>
        <v>26861.4</v>
      </c>
    </row>
    <row r="198" spans="1:9" ht="15.75">
      <c r="A198" s="21">
        <v>300</v>
      </c>
      <c r="B198" s="22">
        <v>25</v>
      </c>
      <c r="C198" s="23" t="s">
        <v>192</v>
      </c>
      <c r="D198" s="41">
        <v>240</v>
      </c>
      <c r="E198" s="40">
        <v>730</v>
      </c>
      <c r="F198" s="57">
        <v>91637</v>
      </c>
      <c r="G198" s="46" t="s">
        <v>41</v>
      </c>
      <c r="H198" s="46" t="s">
        <v>41</v>
      </c>
      <c r="I198" s="46" t="s">
        <v>41</v>
      </c>
    </row>
    <row r="199" spans="1:9" ht="15.75">
      <c r="A199" s="21">
        <v>350</v>
      </c>
      <c r="B199" s="22">
        <v>25</v>
      </c>
      <c r="C199" s="23" t="s">
        <v>193</v>
      </c>
      <c r="D199" s="41">
        <v>300</v>
      </c>
      <c r="E199" s="40">
        <v>730</v>
      </c>
      <c r="F199" s="58">
        <v>152953</v>
      </c>
      <c r="G199" s="46" t="s">
        <v>41</v>
      </c>
      <c r="H199" s="46" t="s">
        <v>41</v>
      </c>
      <c r="I199" s="46" t="s">
        <v>41</v>
      </c>
    </row>
    <row r="200" spans="1:9" ht="15.75">
      <c r="A200" s="21">
        <v>400</v>
      </c>
      <c r="B200" s="22">
        <v>25</v>
      </c>
      <c r="C200" s="23" t="s">
        <v>194</v>
      </c>
      <c r="D200" s="41">
        <v>300</v>
      </c>
      <c r="E200" s="40">
        <v>860</v>
      </c>
      <c r="F200" s="57">
        <v>262505</v>
      </c>
      <c r="G200" s="46" t="s">
        <v>41</v>
      </c>
      <c r="H200" s="46" t="s">
        <v>41</v>
      </c>
      <c r="I200" s="46" t="s">
        <v>41</v>
      </c>
    </row>
    <row r="201" spans="1:9" ht="15.75">
      <c r="A201" s="24">
        <v>500</v>
      </c>
      <c r="B201" s="25">
        <v>25</v>
      </c>
      <c r="C201" s="26" t="s">
        <v>195</v>
      </c>
      <c r="D201" s="25">
        <v>390</v>
      </c>
      <c r="E201" s="24">
        <v>970</v>
      </c>
      <c r="F201" s="65">
        <v>515796</v>
      </c>
      <c r="G201" s="46" t="s">
        <v>41</v>
      </c>
      <c r="H201" s="46" t="s">
        <v>41</v>
      </c>
      <c r="I201" s="46" t="s">
        <v>41</v>
      </c>
    </row>
    <row r="202" spans="1:9">
      <c r="A202" s="71" t="s">
        <v>5</v>
      </c>
      <c r="B202" s="71"/>
      <c r="C202" s="71"/>
      <c r="G202" s="1"/>
      <c r="H202" s="1"/>
      <c r="I202" s="1"/>
    </row>
    <row r="203" spans="1:9">
      <c r="A203" s="2" t="s">
        <v>196</v>
      </c>
      <c r="B203" s="2"/>
      <c r="C203" s="3"/>
      <c r="G203" s="15"/>
      <c r="H203" s="15"/>
      <c r="I203" s="15" t="s">
        <v>7</v>
      </c>
    </row>
    <row r="204" spans="1:9" ht="25.5">
      <c r="A204" s="74" t="s">
        <v>8</v>
      </c>
      <c r="B204" s="74" t="s">
        <v>9</v>
      </c>
      <c r="C204" s="81" t="s">
        <v>10</v>
      </c>
      <c r="D204" s="52" t="s">
        <v>11</v>
      </c>
      <c r="E204" s="52" t="s">
        <v>12</v>
      </c>
      <c r="F204" s="93" t="s">
        <v>13</v>
      </c>
      <c r="G204" s="9">
        <v>0.03</v>
      </c>
      <c r="H204" s="9">
        <v>0.05</v>
      </c>
      <c r="I204" s="9">
        <v>0.1</v>
      </c>
    </row>
    <row r="205" spans="1:9">
      <c r="A205" s="75"/>
      <c r="B205" s="75"/>
      <c r="C205" s="81"/>
      <c r="D205" s="49" t="s">
        <v>14</v>
      </c>
      <c r="E205" s="49" t="s">
        <v>15</v>
      </c>
      <c r="F205" s="93"/>
      <c r="G205" s="50" t="s">
        <v>16</v>
      </c>
      <c r="H205" s="50" t="s">
        <v>17</v>
      </c>
      <c r="I205" s="50" t="s">
        <v>18</v>
      </c>
    </row>
    <row r="206" spans="1:9" ht="15.75">
      <c r="A206" s="49">
        <v>15</v>
      </c>
      <c r="B206" s="10">
        <v>40</v>
      </c>
      <c r="C206" s="12" t="s">
        <v>197</v>
      </c>
      <c r="D206" s="49">
        <v>15</v>
      </c>
      <c r="E206" s="49">
        <v>120</v>
      </c>
      <c r="F206" s="55">
        <v>1498</v>
      </c>
      <c r="G206" s="45">
        <f t="shared" ref="G206:G209" si="31">F206*0.97</f>
        <v>1453.06</v>
      </c>
      <c r="H206" s="45">
        <f t="shared" ref="H206:H221" si="32">F206*0.95</f>
        <v>1423.1</v>
      </c>
      <c r="I206" s="45">
        <f>F206*0.9</f>
        <v>1348.2</v>
      </c>
    </row>
    <row r="207" spans="1:9" ht="15.75">
      <c r="A207" s="49">
        <v>20</v>
      </c>
      <c r="B207" s="10">
        <v>40</v>
      </c>
      <c r="C207" s="12" t="s">
        <v>198</v>
      </c>
      <c r="D207" s="50">
        <v>18</v>
      </c>
      <c r="E207" s="50">
        <v>140</v>
      </c>
      <c r="F207" s="55">
        <v>1822</v>
      </c>
      <c r="G207" s="45">
        <f t="shared" si="31"/>
        <v>1767.34</v>
      </c>
      <c r="H207" s="45">
        <f t="shared" si="32"/>
        <v>1730.8999999999999</v>
      </c>
      <c r="I207" s="45">
        <f t="shared" ref="I207:I223" si="33">F207*0.9</f>
        <v>1639.8</v>
      </c>
    </row>
    <row r="208" spans="1:9" ht="15.75">
      <c r="A208" s="49">
        <v>25</v>
      </c>
      <c r="B208" s="10">
        <v>40</v>
      </c>
      <c r="C208" s="12" t="s">
        <v>199</v>
      </c>
      <c r="D208" s="50">
        <v>24</v>
      </c>
      <c r="E208" s="50">
        <v>140</v>
      </c>
      <c r="F208" s="55">
        <v>1981</v>
      </c>
      <c r="G208" s="45">
        <f t="shared" si="31"/>
        <v>1921.57</v>
      </c>
      <c r="H208" s="45">
        <f t="shared" si="32"/>
        <v>1881.9499999999998</v>
      </c>
      <c r="I208" s="45">
        <f t="shared" si="33"/>
        <v>1782.9</v>
      </c>
    </row>
    <row r="209" spans="1:9" ht="15.75">
      <c r="A209" s="49">
        <v>32</v>
      </c>
      <c r="B209" s="10">
        <v>40</v>
      </c>
      <c r="C209" s="12" t="s">
        <v>200</v>
      </c>
      <c r="D209" s="50">
        <v>30</v>
      </c>
      <c r="E209" s="50">
        <v>165</v>
      </c>
      <c r="F209" s="55">
        <v>2062</v>
      </c>
      <c r="G209" s="45">
        <f t="shared" si="31"/>
        <v>2000.1399999999999</v>
      </c>
      <c r="H209" s="45">
        <f t="shared" si="32"/>
        <v>1958.8999999999999</v>
      </c>
      <c r="I209" s="45">
        <f t="shared" si="33"/>
        <v>1855.8</v>
      </c>
    </row>
    <row r="210" spans="1:9" ht="15.75">
      <c r="A210" s="49">
        <v>40</v>
      </c>
      <c r="B210" s="10">
        <v>40</v>
      </c>
      <c r="C210" s="12" t="s">
        <v>201</v>
      </c>
      <c r="D210" s="50">
        <v>40</v>
      </c>
      <c r="E210" s="50">
        <v>200</v>
      </c>
      <c r="F210" s="55">
        <v>2279</v>
      </c>
      <c r="G210" s="45">
        <f>F210*0.97</f>
        <v>2210.63</v>
      </c>
      <c r="H210" s="45">
        <f t="shared" si="32"/>
        <v>2165.0499999999997</v>
      </c>
      <c r="I210" s="45">
        <f t="shared" si="33"/>
        <v>2051.1</v>
      </c>
    </row>
    <row r="211" spans="1:9" ht="15.75">
      <c r="A211" s="49">
        <v>50</v>
      </c>
      <c r="B211" s="10">
        <v>40</v>
      </c>
      <c r="C211" s="12" t="s">
        <v>202</v>
      </c>
      <c r="D211" s="50">
        <v>45</v>
      </c>
      <c r="E211" s="50">
        <v>230</v>
      </c>
      <c r="F211" s="55">
        <v>2804</v>
      </c>
      <c r="G211" s="45">
        <f t="shared" ref="G211:G221" si="34">F211*0.97</f>
        <v>2719.88</v>
      </c>
      <c r="H211" s="45">
        <f t="shared" si="32"/>
        <v>2663.7999999999997</v>
      </c>
      <c r="I211" s="45">
        <f t="shared" si="33"/>
        <v>2523.6</v>
      </c>
    </row>
    <row r="212" spans="1:9" ht="15.75">
      <c r="A212" s="49">
        <v>65</v>
      </c>
      <c r="B212" s="10">
        <v>16</v>
      </c>
      <c r="C212" s="12" t="s">
        <v>203</v>
      </c>
      <c r="D212" s="50">
        <v>63</v>
      </c>
      <c r="E212" s="50">
        <v>270</v>
      </c>
      <c r="F212" s="55">
        <v>3440</v>
      </c>
      <c r="G212" s="45">
        <f t="shared" si="34"/>
        <v>3336.7999999999997</v>
      </c>
      <c r="H212" s="45">
        <f t="shared" si="32"/>
        <v>3268</v>
      </c>
      <c r="I212" s="45">
        <f t="shared" si="33"/>
        <v>3096</v>
      </c>
    </row>
    <row r="213" spans="1:9" ht="15.75">
      <c r="A213" s="49">
        <v>65</v>
      </c>
      <c r="B213" s="10">
        <v>25</v>
      </c>
      <c r="C213" s="12" t="s">
        <v>204</v>
      </c>
      <c r="D213" s="50">
        <v>63</v>
      </c>
      <c r="E213" s="50">
        <v>270</v>
      </c>
      <c r="F213" s="55">
        <v>3572</v>
      </c>
      <c r="G213" s="45">
        <f t="shared" si="34"/>
        <v>3464.8399999999997</v>
      </c>
      <c r="H213" s="45">
        <f t="shared" si="32"/>
        <v>3393.3999999999996</v>
      </c>
      <c r="I213" s="45">
        <f t="shared" si="33"/>
        <v>3214.8</v>
      </c>
    </row>
    <row r="214" spans="1:9" ht="15.75">
      <c r="A214" s="49">
        <v>80</v>
      </c>
      <c r="B214" s="10">
        <v>16</v>
      </c>
      <c r="C214" s="12" t="s">
        <v>205</v>
      </c>
      <c r="D214" s="50">
        <v>75</v>
      </c>
      <c r="E214" s="50">
        <v>280</v>
      </c>
      <c r="F214" s="55">
        <v>4039</v>
      </c>
      <c r="G214" s="45">
        <f t="shared" si="34"/>
        <v>3917.83</v>
      </c>
      <c r="H214" s="45">
        <f t="shared" si="32"/>
        <v>3837.0499999999997</v>
      </c>
      <c r="I214" s="45">
        <f t="shared" si="33"/>
        <v>3635.1</v>
      </c>
    </row>
    <row r="215" spans="1:9" ht="15.75">
      <c r="A215" s="49">
        <v>80</v>
      </c>
      <c r="B215" s="10">
        <v>25</v>
      </c>
      <c r="C215" s="12" t="s">
        <v>206</v>
      </c>
      <c r="D215" s="50">
        <v>75</v>
      </c>
      <c r="E215" s="50">
        <v>280</v>
      </c>
      <c r="F215" s="55">
        <v>4309</v>
      </c>
      <c r="G215" s="45">
        <f t="shared" si="34"/>
        <v>4179.7299999999996</v>
      </c>
      <c r="H215" s="45">
        <f t="shared" si="32"/>
        <v>4093.5499999999997</v>
      </c>
      <c r="I215" s="45">
        <f t="shared" si="33"/>
        <v>3878.1</v>
      </c>
    </row>
    <row r="216" spans="1:9" ht="15.75">
      <c r="A216" s="49">
        <v>100</v>
      </c>
      <c r="B216" s="10">
        <v>16</v>
      </c>
      <c r="C216" s="12" t="s">
        <v>207</v>
      </c>
      <c r="D216" s="50">
        <v>100</v>
      </c>
      <c r="E216" s="50">
        <v>350</v>
      </c>
      <c r="F216" s="55">
        <v>8083</v>
      </c>
      <c r="G216" s="45">
        <f t="shared" si="34"/>
        <v>7840.51</v>
      </c>
      <c r="H216" s="45">
        <f t="shared" si="32"/>
        <v>7678.8499999999995</v>
      </c>
      <c r="I216" s="45">
        <f t="shared" si="33"/>
        <v>7274.7</v>
      </c>
    </row>
    <row r="217" spans="1:9" ht="15.75">
      <c r="A217" s="49">
        <v>100</v>
      </c>
      <c r="B217" s="10">
        <v>25</v>
      </c>
      <c r="C217" s="12" t="s">
        <v>208</v>
      </c>
      <c r="D217" s="50">
        <v>100</v>
      </c>
      <c r="E217" s="50">
        <v>350</v>
      </c>
      <c r="F217" s="55">
        <v>8618</v>
      </c>
      <c r="G217" s="45">
        <f t="shared" si="34"/>
        <v>8359.4599999999991</v>
      </c>
      <c r="H217" s="45">
        <f t="shared" si="32"/>
        <v>8187.0999999999995</v>
      </c>
      <c r="I217" s="45">
        <f t="shared" si="33"/>
        <v>7756.2</v>
      </c>
    </row>
    <row r="218" spans="1:9" ht="15.75">
      <c r="A218" s="49">
        <v>125</v>
      </c>
      <c r="B218" s="10">
        <v>16</v>
      </c>
      <c r="C218" s="12" t="s">
        <v>209</v>
      </c>
      <c r="D218" s="50">
        <v>125</v>
      </c>
      <c r="E218" s="50">
        <v>380</v>
      </c>
      <c r="F218" s="55">
        <v>9699</v>
      </c>
      <c r="G218" s="45">
        <f t="shared" si="34"/>
        <v>9408.0299999999988</v>
      </c>
      <c r="H218" s="45">
        <f t="shared" si="32"/>
        <v>9214.0499999999993</v>
      </c>
      <c r="I218" s="45">
        <f t="shared" si="33"/>
        <v>8729.1</v>
      </c>
    </row>
    <row r="219" spans="1:9" ht="15.75">
      <c r="A219" s="49">
        <v>125</v>
      </c>
      <c r="B219" s="10">
        <v>25</v>
      </c>
      <c r="C219" s="12" t="s">
        <v>210</v>
      </c>
      <c r="D219" s="50">
        <v>125</v>
      </c>
      <c r="E219" s="50">
        <v>380</v>
      </c>
      <c r="F219" s="55">
        <v>10505</v>
      </c>
      <c r="G219" s="45">
        <f t="shared" si="34"/>
        <v>10189.85</v>
      </c>
      <c r="H219" s="45">
        <f t="shared" si="32"/>
        <v>9979.75</v>
      </c>
      <c r="I219" s="45">
        <f t="shared" si="33"/>
        <v>9454.5</v>
      </c>
    </row>
    <row r="220" spans="1:9" ht="15.75">
      <c r="A220" s="49">
        <v>150</v>
      </c>
      <c r="B220" s="10">
        <v>16</v>
      </c>
      <c r="C220" s="12" t="s">
        <v>211</v>
      </c>
      <c r="D220" s="50">
        <v>148</v>
      </c>
      <c r="E220" s="50">
        <v>410</v>
      </c>
      <c r="F220" s="55">
        <v>18990</v>
      </c>
      <c r="G220" s="45">
        <f t="shared" si="34"/>
        <v>18420.3</v>
      </c>
      <c r="H220" s="45">
        <f t="shared" si="32"/>
        <v>18040.5</v>
      </c>
      <c r="I220" s="45">
        <f t="shared" si="33"/>
        <v>17091</v>
      </c>
    </row>
    <row r="221" spans="1:9" ht="15.75">
      <c r="A221" s="49">
        <v>150</v>
      </c>
      <c r="B221" s="10">
        <v>25</v>
      </c>
      <c r="C221" s="12" t="s">
        <v>212</v>
      </c>
      <c r="D221" s="50">
        <v>148</v>
      </c>
      <c r="E221" s="50">
        <v>410</v>
      </c>
      <c r="F221" s="55">
        <v>21486</v>
      </c>
      <c r="G221" s="45">
        <f t="shared" si="34"/>
        <v>20841.419999999998</v>
      </c>
      <c r="H221" s="45">
        <f t="shared" si="32"/>
        <v>20411.7</v>
      </c>
      <c r="I221" s="45">
        <f t="shared" si="33"/>
        <v>19337.400000000001</v>
      </c>
    </row>
    <row r="222" spans="1:9" ht="15.75">
      <c r="A222" s="49">
        <v>200</v>
      </c>
      <c r="B222" s="11">
        <v>16</v>
      </c>
      <c r="C222" s="12" t="s">
        <v>213</v>
      </c>
      <c r="D222" s="10">
        <v>200</v>
      </c>
      <c r="E222" s="10">
        <v>530</v>
      </c>
      <c r="F222" s="55">
        <v>34212</v>
      </c>
      <c r="G222" s="45">
        <f>F222*0.97</f>
        <v>33185.64</v>
      </c>
      <c r="H222" s="45">
        <f>F222*0.95</f>
        <v>32501.399999999998</v>
      </c>
      <c r="I222" s="45">
        <f t="shared" si="33"/>
        <v>30790.799999999999</v>
      </c>
    </row>
    <row r="223" spans="1:9" ht="15.75">
      <c r="A223" s="49">
        <v>200</v>
      </c>
      <c r="B223" s="11">
        <v>25</v>
      </c>
      <c r="C223" s="12" t="s">
        <v>214</v>
      </c>
      <c r="D223" s="10">
        <v>200</v>
      </c>
      <c r="E223" s="10">
        <v>530</v>
      </c>
      <c r="F223" s="55">
        <v>37498</v>
      </c>
      <c r="G223" s="45">
        <f>F223*0.97</f>
        <v>36373.06</v>
      </c>
      <c r="H223" s="45">
        <f>F223*0.95</f>
        <v>35623.1</v>
      </c>
      <c r="I223" s="45">
        <f t="shared" si="33"/>
        <v>33748.200000000004</v>
      </c>
    </row>
    <row r="224" spans="1:9" ht="15.75">
      <c r="A224" s="49">
        <v>250</v>
      </c>
      <c r="B224" s="10">
        <v>16</v>
      </c>
      <c r="C224" s="12" t="s">
        <v>215</v>
      </c>
      <c r="D224" s="50">
        <v>240</v>
      </c>
      <c r="E224" s="50">
        <v>750</v>
      </c>
      <c r="F224" s="59">
        <v>93492</v>
      </c>
      <c r="G224" s="46" t="s">
        <v>41</v>
      </c>
      <c r="H224" s="46" t="s">
        <v>41</v>
      </c>
      <c r="I224" s="46" t="s">
        <v>41</v>
      </c>
    </row>
    <row r="225" spans="1:9" ht="15.75">
      <c r="A225" s="27">
        <v>250</v>
      </c>
      <c r="B225" s="28">
        <v>25</v>
      </c>
      <c r="C225" s="29" t="s">
        <v>216</v>
      </c>
      <c r="D225" s="28">
        <v>240</v>
      </c>
      <c r="E225" s="30">
        <v>750</v>
      </c>
      <c r="F225" s="60">
        <v>110717</v>
      </c>
      <c r="G225" s="46" t="s">
        <v>41</v>
      </c>
      <c r="H225" s="46" t="s">
        <v>41</v>
      </c>
      <c r="I225" s="46" t="s">
        <v>41</v>
      </c>
    </row>
    <row r="226" spans="1:9" ht="15.75">
      <c r="A226" s="31">
        <v>300</v>
      </c>
      <c r="B226" s="21">
        <v>16</v>
      </c>
      <c r="C226" s="32" t="s">
        <v>217</v>
      </c>
      <c r="D226" s="21">
        <v>300</v>
      </c>
      <c r="E226" s="22">
        <v>750</v>
      </c>
      <c r="F226" s="61">
        <v>165466</v>
      </c>
      <c r="G226" s="46" t="s">
        <v>41</v>
      </c>
      <c r="H226" s="46" t="s">
        <v>41</v>
      </c>
      <c r="I226" s="46" t="s">
        <v>41</v>
      </c>
    </row>
    <row r="227" spans="1:9" ht="15.75">
      <c r="A227" s="31">
        <v>300</v>
      </c>
      <c r="B227" s="21">
        <v>25</v>
      </c>
      <c r="C227" s="32" t="s">
        <v>218</v>
      </c>
      <c r="D227" s="21">
        <v>300</v>
      </c>
      <c r="E227" s="22">
        <v>750</v>
      </c>
      <c r="F227" s="56">
        <v>183572</v>
      </c>
      <c r="G227" s="46" t="s">
        <v>41</v>
      </c>
      <c r="H227" s="46" t="s">
        <v>41</v>
      </c>
      <c r="I227" s="46" t="s">
        <v>41</v>
      </c>
    </row>
    <row r="228" spans="1:9" ht="15.75">
      <c r="A228" s="33">
        <v>400</v>
      </c>
      <c r="B228" s="16">
        <v>16</v>
      </c>
      <c r="C228" s="34" t="s">
        <v>219</v>
      </c>
      <c r="D228" s="16">
        <v>390</v>
      </c>
      <c r="E228" s="20">
        <v>990</v>
      </c>
      <c r="F228" s="56">
        <v>508768</v>
      </c>
      <c r="G228" s="46" t="s">
        <v>41</v>
      </c>
      <c r="H228" s="46" t="s">
        <v>41</v>
      </c>
      <c r="I228" s="46" t="s">
        <v>41</v>
      </c>
    </row>
    <row r="229" spans="1:9" ht="15.75">
      <c r="A229" s="33">
        <v>400</v>
      </c>
      <c r="B229" s="16">
        <v>25</v>
      </c>
      <c r="C229" s="34" t="s">
        <v>220</v>
      </c>
      <c r="D229" s="16">
        <v>390</v>
      </c>
      <c r="E229" s="20">
        <v>990</v>
      </c>
      <c r="F229" s="56">
        <v>562256</v>
      </c>
      <c r="G229" s="46" t="s">
        <v>41</v>
      </c>
      <c r="H229" s="46" t="s">
        <v>41</v>
      </c>
      <c r="I229" s="46" t="s">
        <v>41</v>
      </c>
    </row>
    <row r="230" spans="1:9" ht="15.75">
      <c r="A230" s="82" t="s">
        <v>5</v>
      </c>
      <c r="B230" s="82"/>
      <c r="C230" s="82"/>
      <c r="G230" s="1"/>
      <c r="H230" s="1"/>
      <c r="I230" s="1"/>
    </row>
    <row r="231" spans="1:9">
      <c r="A231" s="2" t="s">
        <v>221</v>
      </c>
      <c r="B231" s="2"/>
      <c r="C231" s="2"/>
      <c r="D231" s="3"/>
      <c r="G231" s="14"/>
      <c r="H231" s="14"/>
      <c r="I231" s="14" t="s">
        <v>7</v>
      </c>
    </row>
    <row r="232" spans="1:9" ht="25.5">
      <c r="A232" s="74" t="s">
        <v>8</v>
      </c>
      <c r="B232" s="74" t="s">
        <v>9</v>
      </c>
      <c r="C232" s="83" t="s">
        <v>10</v>
      </c>
      <c r="D232" s="52" t="s">
        <v>11</v>
      </c>
      <c r="E232" s="52" t="s">
        <v>12</v>
      </c>
      <c r="F232" s="91" t="s">
        <v>13</v>
      </c>
      <c r="G232" s="9">
        <v>0.03</v>
      </c>
      <c r="H232" s="9">
        <v>0.05</v>
      </c>
      <c r="I232" s="9">
        <v>0.1</v>
      </c>
    </row>
    <row r="233" spans="1:9">
      <c r="A233" s="75"/>
      <c r="B233" s="75"/>
      <c r="C233" s="84"/>
      <c r="D233" s="49" t="s">
        <v>14</v>
      </c>
      <c r="E233" s="49" t="s">
        <v>15</v>
      </c>
      <c r="F233" s="92"/>
      <c r="G233" s="50" t="s">
        <v>16</v>
      </c>
      <c r="H233" s="50" t="s">
        <v>17</v>
      </c>
      <c r="I233" s="50" t="s">
        <v>18</v>
      </c>
    </row>
    <row r="234" spans="1:9" ht="15.75">
      <c r="A234" s="49">
        <v>15</v>
      </c>
      <c r="B234" s="10">
        <v>40</v>
      </c>
      <c r="C234" s="12" t="s">
        <v>222</v>
      </c>
      <c r="D234" s="49">
        <v>15</v>
      </c>
      <c r="E234" s="49">
        <v>200</v>
      </c>
      <c r="F234" s="55">
        <v>1080</v>
      </c>
      <c r="G234" s="45">
        <f t="shared" ref="G234:G237" si="35">F234*0.97</f>
        <v>1047.5999999999999</v>
      </c>
      <c r="H234" s="45">
        <f t="shared" ref="H234:H244" si="36">F234*0.95</f>
        <v>1026</v>
      </c>
      <c r="I234" s="45">
        <f>F234*0.9</f>
        <v>972</v>
      </c>
    </row>
    <row r="235" spans="1:9" ht="15.75">
      <c r="A235" s="49">
        <v>20</v>
      </c>
      <c r="B235" s="10">
        <v>40</v>
      </c>
      <c r="C235" s="12" t="s">
        <v>223</v>
      </c>
      <c r="D235" s="50">
        <v>18</v>
      </c>
      <c r="E235" s="50">
        <v>230</v>
      </c>
      <c r="F235" s="55">
        <v>1080</v>
      </c>
      <c r="G235" s="45">
        <f t="shared" si="35"/>
        <v>1047.5999999999999</v>
      </c>
      <c r="H235" s="45">
        <f t="shared" si="36"/>
        <v>1026</v>
      </c>
      <c r="I235" s="45">
        <f t="shared" ref="I235:I245" si="37">F235*0.9</f>
        <v>972</v>
      </c>
    </row>
    <row r="236" spans="1:9" ht="15.75">
      <c r="A236" s="49">
        <v>25</v>
      </c>
      <c r="B236" s="10">
        <v>40</v>
      </c>
      <c r="C236" s="12" t="s">
        <v>224</v>
      </c>
      <c r="D236" s="50">
        <v>24</v>
      </c>
      <c r="E236" s="50">
        <v>230</v>
      </c>
      <c r="F236" s="55">
        <v>1147</v>
      </c>
      <c r="G236" s="45">
        <f t="shared" si="35"/>
        <v>1112.5899999999999</v>
      </c>
      <c r="H236" s="45">
        <f t="shared" si="36"/>
        <v>1089.6499999999999</v>
      </c>
      <c r="I236" s="45">
        <f t="shared" si="37"/>
        <v>1032.3</v>
      </c>
    </row>
    <row r="237" spans="1:9" ht="15.75">
      <c r="A237" s="49">
        <v>32</v>
      </c>
      <c r="B237" s="10">
        <v>40</v>
      </c>
      <c r="C237" s="12" t="s">
        <v>225</v>
      </c>
      <c r="D237" s="50">
        <v>30</v>
      </c>
      <c r="E237" s="50">
        <v>250</v>
      </c>
      <c r="F237" s="55">
        <v>1484</v>
      </c>
      <c r="G237" s="45">
        <f t="shared" si="35"/>
        <v>1439.48</v>
      </c>
      <c r="H237" s="45">
        <f t="shared" si="36"/>
        <v>1409.8</v>
      </c>
      <c r="I237" s="45">
        <f t="shared" si="37"/>
        <v>1335.6000000000001</v>
      </c>
    </row>
    <row r="238" spans="1:9" ht="15.75">
      <c r="A238" s="49">
        <v>40</v>
      </c>
      <c r="B238" s="10">
        <v>40</v>
      </c>
      <c r="C238" s="12" t="s">
        <v>226</v>
      </c>
      <c r="D238" s="50">
        <v>40</v>
      </c>
      <c r="E238" s="50">
        <v>270</v>
      </c>
      <c r="F238" s="55">
        <v>1617</v>
      </c>
      <c r="G238" s="45">
        <f>F238*0.97</f>
        <v>1568.49</v>
      </c>
      <c r="H238" s="45">
        <f t="shared" si="36"/>
        <v>1536.1499999999999</v>
      </c>
      <c r="I238" s="45">
        <f t="shared" si="37"/>
        <v>1455.3</v>
      </c>
    </row>
    <row r="239" spans="1:9" ht="15.75">
      <c r="A239" s="49">
        <v>50</v>
      </c>
      <c r="B239" s="10">
        <v>40</v>
      </c>
      <c r="C239" s="12" t="s">
        <v>227</v>
      </c>
      <c r="D239" s="50">
        <v>45</v>
      </c>
      <c r="E239" s="50">
        <v>280</v>
      </c>
      <c r="F239" s="55">
        <v>2221</v>
      </c>
      <c r="G239" s="45">
        <f t="shared" ref="G239:G244" si="38">F239*0.97</f>
        <v>2154.37</v>
      </c>
      <c r="H239" s="45">
        <f t="shared" si="36"/>
        <v>2109.9499999999998</v>
      </c>
      <c r="I239" s="45">
        <f t="shared" si="37"/>
        <v>1998.9</v>
      </c>
    </row>
    <row r="240" spans="1:9" ht="15.75">
      <c r="A240" s="49">
        <v>65</v>
      </c>
      <c r="B240" s="10">
        <v>25</v>
      </c>
      <c r="C240" s="12" t="s">
        <v>228</v>
      </c>
      <c r="D240" s="50">
        <v>63</v>
      </c>
      <c r="E240" s="50">
        <v>280</v>
      </c>
      <c r="F240" s="55">
        <v>2761</v>
      </c>
      <c r="G240" s="45">
        <f t="shared" si="38"/>
        <v>2678.17</v>
      </c>
      <c r="H240" s="45">
        <f t="shared" si="36"/>
        <v>2622.95</v>
      </c>
      <c r="I240" s="45">
        <f t="shared" si="37"/>
        <v>2484.9</v>
      </c>
    </row>
    <row r="241" spans="1:9" ht="15.75">
      <c r="A241" s="49">
        <v>80</v>
      </c>
      <c r="B241" s="10">
        <v>25</v>
      </c>
      <c r="C241" s="12" t="s">
        <v>229</v>
      </c>
      <c r="D241" s="50">
        <v>75</v>
      </c>
      <c r="E241" s="50">
        <v>300</v>
      </c>
      <c r="F241" s="55">
        <v>3233</v>
      </c>
      <c r="G241" s="45">
        <f t="shared" si="38"/>
        <v>3136.0099999999998</v>
      </c>
      <c r="H241" s="45">
        <f t="shared" si="36"/>
        <v>3071.35</v>
      </c>
      <c r="I241" s="45">
        <f t="shared" si="37"/>
        <v>2909.7000000000003</v>
      </c>
    </row>
    <row r="242" spans="1:9" ht="15.75">
      <c r="A242" s="49">
        <v>100</v>
      </c>
      <c r="B242" s="10">
        <v>25</v>
      </c>
      <c r="C242" s="12" t="s">
        <v>230</v>
      </c>
      <c r="D242" s="50">
        <v>100</v>
      </c>
      <c r="E242" s="50">
        <v>330</v>
      </c>
      <c r="F242" s="55">
        <v>6869</v>
      </c>
      <c r="G242" s="45">
        <f t="shared" si="38"/>
        <v>6662.9299999999994</v>
      </c>
      <c r="H242" s="45">
        <f t="shared" si="36"/>
        <v>6525.5499999999993</v>
      </c>
      <c r="I242" s="45">
        <f t="shared" si="37"/>
        <v>6182.1</v>
      </c>
    </row>
    <row r="243" spans="1:9" ht="15.75">
      <c r="A243" s="49">
        <v>125</v>
      </c>
      <c r="B243" s="10">
        <v>25</v>
      </c>
      <c r="C243" s="12" t="s">
        <v>231</v>
      </c>
      <c r="D243" s="50">
        <v>125</v>
      </c>
      <c r="E243" s="50">
        <v>360</v>
      </c>
      <c r="F243" s="55">
        <v>7950</v>
      </c>
      <c r="G243" s="45">
        <f t="shared" si="38"/>
        <v>7711.5</v>
      </c>
      <c r="H243" s="45">
        <f t="shared" si="36"/>
        <v>7552.5</v>
      </c>
      <c r="I243" s="45">
        <f t="shared" si="37"/>
        <v>7155</v>
      </c>
    </row>
    <row r="244" spans="1:9" ht="15.75">
      <c r="A244" s="49">
        <v>150</v>
      </c>
      <c r="B244" s="10">
        <v>25</v>
      </c>
      <c r="C244" s="12" t="s">
        <v>232</v>
      </c>
      <c r="D244" s="50">
        <v>148</v>
      </c>
      <c r="E244" s="50">
        <v>390</v>
      </c>
      <c r="F244" s="55">
        <v>16165</v>
      </c>
      <c r="G244" s="45">
        <f t="shared" si="38"/>
        <v>15680.05</v>
      </c>
      <c r="H244" s="45">
        <f t="shared" si="36"/>
        <v>15356.75</v>
      </c>
      <c r="I244" s="45">
        <f t="shared" si="37"/>
        <v>14548.5</v>
      </c>
    </row>
    <row r="245" spans="1:9" ht="15.75">
      <c r="A245" s="49">
        <v>200</v>
      </c>
      <c r="B245" s="10">
        <v>25</v>
      </c>
      <c r="C245" s="12" t="s">
        <v>233</v>
      </c>
      <c r="D245" s="54">
        <v>200</v>
      </c>
      <c r="E245" s="54">
        <v>510</v>
      </c>
      <c r="F245" s="55">
        <v>29846</v>
      </c>
      <c r="G245" s="45">
        <f>F245*0.97</f>
        <v>28950.62</v>
      </c>
      <c r="H245" s="45">
        <f>F245*0.95</f>
        <v>28353.699999999997</v>
      </c>
      <c r="I245" s="45">
        <f t="shared" si="37"/>
        <v>26861.4</v>
      </c>
    </row>
    <row r="246" spans="1:9" ht="15.75">
      <c r="A246" s="35">
        <v>250</v>
      </c>
      <c r="B246" s="36">
        <v>25</v>
      </c>
      <c r="C246" s="29" t="s">
        <v>234</v>
      </c>
      <c r="D246" s="36">
        <v>240</v>
      </c>
      <c r="E246" s="37">
        <v>730</v>
      </c>
      <c r="F246" s="42">
        <v>91630</v>
      </c>
      <c r="G246" s="46" t="s">
        <v>41</v>
      </c>
      <c r="H246" s="46" t="s">
        <v>41</v>
      </c>
      <c r="I246" s="46" t="s">
        <v>41</v>
      </c>
    </row>
    <row r="247" spans="1:9" ht="15.75">
      <c r="A247" s="39">
        <v>300</v>
      </c>
      <c r="B247" s="40">
        <v>25</v>
      </c>
      <c r="C247" s="32" t="s">
        <v>235</v>
      </c>
      <c r="D247" s="40">
        <v>300</v>
      </c>
      <c r="E247" s="41">
        <v>730</v>
      </c>
      <c r="F247" s="44">
        <v>152942</v>
      </c>
      <c r="G247" s="46" t="s">
        <v>41</v>
      </c>
      <c r="H247" s="46" t="s">
        <v>41</v>
      </c>
      <c r="I247" s="46" t="s">
        <v>41</v>
      </c>
    </row>
    <row r="248" spans="1:9" ht="15.75">
      <c r="A248" s="43">
        <v>400</v>
      </c>
      <c r="B248" s="24">
        <v>25</v>
      </c>
      <c r="C248" s="34" t="s">
        <v>236</v>
      </c>
      <c r="D248" s="24">
        <v>390</v>
      </c>
      <c r="E248" s="25">
        <v>970</v>
      </c>
      <c r="F248" s="44">
        <v>515796</v>
      </c>
      <c r="G248" s="46" t="s">
        <v>41</v>
      </c>
      <c r="H248" s="46" t="s">
        <v>41</v>
      </c>
      <c r="I248" s="46" t="s">
        <v>41</v>
      </c>
    </row>
    <row r="250" spans="1:9" ht="15.6" customHeight="1">
      <c r="A250" s="7" t="s">
        <v>237</v>
      </c>
    </row>
  </sheetData>
  <mergeCells count="76">
    <mergeCell ref="A232:A233"/>
    <mergeCell ref="B232:B233"/>
    <mergeCell ref="C232:C233"/>
    <mergeCell ref="F232:F233"/>
    <mergeCell ref="A202:C202"/>
    <mergeCell ref="A204:A205"/>
    <mergeCell ref="B204:B205"/>
    <mergeCell ref="C204:C205"/>
    <mergeCell ref="F204:F205"/>
    <mergeCell ref="A230:C230"/>
    <mergeCell ref="A181:C181"/>
    <mergeCell ref="G182:I182"/>
    <mergeCell ref="A183:A184"/>
    <mergeCell ref="B183:B184"/>
    <mergeCell ref="C183:C184"/>
    <mergeCell ref="F183:F184"/>
    <mergeCell ref="A149:C149"/>
    <mergeCell ref="G150:I150"/>
    <mergeCell ref="A151:A152"/>
    <mergeCell ref="B151:B152"/>
    <mergeCell ref="C151:C152"/>
    <mergeCell ref="D151:D152"/>
    <mergeCell ref="E151:E152"/>
    <mergeCell ref="F151:F152"/>
    <mergeCell ref="A137:C137"/>
    <mergeCell ref="A138:D138"/>
    <mergeCell ref="G138:I138"/>
    <mergeCell ref="A139:A140"/>
    <mergeCell ref="B139:B140"/>
    <mergeCell ref="C139:C140"/>
    <mergeCell ref="F139:F140"/>
    <mergeCell ref="A118:D118"/>
    <mergeCell ref="G118:I118"/>
    <mergeCell ref="A119:A120"/>
    <mergeCell ref="B119:B120"/>
    <mergeCell ref="C119:C120"/>
    <mergeCell ref="F119:F120"/>
    <mergeCell ref="A117:C117"/>
    <mergeCell ref="A72:C72"/>
    <mergeCell ref="G73:I73"/>
    <mergeCell ref="A74:A75"/>
    <mergeCell ref="B74:B75"/>
    <mergeCell ref="C74:C75"/>
    <mergeCell ref="F74:F75"/>
    <mergeCell ref="A102:C102"/>
    <mergeCell ref="A104:A105"/>
    <mergeCell ref="B104:B105"/>
    <mergeCell ref="C104:C105"/>
    <mergeCell ref="F104:F105"/>
    <mergeCell ref="A59:C59"/>
    <mergeCell ref="A60:C60"/>
    <mergeCell ref="G60:I60"/>
    <mergeCell ref="A61:A62"/>
    <mergeCell ref="B61:B62"/>
    <mergeCell ref="C61:C62"/>
    <mergeCell ref="F61:F62"/>
    <mergeCell ref="A38:C38"/>
    <mergeCell ref="A39:D39"/>
    <mergeCell ref="G39:I39"/>
    <mergeCell ref="A40:A41"/>
    <mergeCell ref="B40:B41"/>
    <mergeCell ref="C40:C41"/>
    <mergeCell ref="F40:F41"/>
    <mergeCell ref="A6:C6"/>
    <mergeCell ref="A7:D7"/>
    <mergeCell ref="G7:I7"/>
    <mergeCell ref="A8:A9"/>
    <mergeCell ref="B8:B9"/>
    <mergeCell ref="C8:C9"/>
    <mergeCell ref="F8:F9"/>
    <mergeCell ref="A4:C5"/>
    <mergeCell ref="D1:I1"/>
    <mergeCell ref="D2:I2"/>
    <mergeCell ref="D3:I3"/>
    <mergeCell ref="D4:I4"/>
    <mergeCell ref="D5:I5"/>
  </mergeCells>
  <pageMargins left="0.31496062992125984" right="0.31496062992125984" top="0.35433070866141736" bottom="0.35433070866141736" header="0" footer="0"/>
  <pageSetup paperSize="9" scale="76" orientation="portrait" r:id="rId1"/>
  <rowBreaks count="3" manualBreakCount="3">
    <brk id="58" max="16383" man="1"/>
    <brk id="116" max="16383" man="1"/>
    <brk id="2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Roman Kuznetsov</cp:lastModifiedBy>
  <cp:revision/>
  <dcterms:created xsi:type="dcterms:W3CDTF">2011-12-28T04:34:15Z</dcterms:created>
  <dcterms:modified xsi:type="dcterms:W3CDTF">2019-04-04T11:55:21Z</dcterms:modified>
  <cp:category/>
  <cp:contentStatus/>
</cp:coreProperties>
</file>